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defaultThemeVersion="124226"/>
  <mc:AlternateContent xmlns:mc="http://schemas.openxmlformats.org/markup-compatibility/2006">
    <mc:Choice Requires="x15">
      <x15ac:absPath xmlns:x15ac="http://schemas.microsoft.com/office/spreadsheetml/2010/11/ac" url="https://d.docs.live.net/a327d550efa445f9/Documents/BERGVLAM/QMS/DOCUMENTS TO COMPLETE/"/>
    </mc:Choice>
  </mc:AlternateContent>
  <xr:revisionPtr revIDLastSave="3" documentId="8_{7C50ADF5-2319-4360-ABA2-9755C406D96A}" xr6:coauthVersionLast="47" xr6:coauthVersionMax="47" xr10:uidLastSave="{492E2C1F-4BBB-4639-B5BD-18619A54DA57}"/>
  <bookViews>
    <workbookView xWindow="-110" yWindow="-110" windowWidth="19420" windowHeight="10420" tabRatio="743" xr2:uid="{00000000-000D-0000-FFFF-FFFF00000000}"/>
  </bookViews>
  <sheets>
    <sheet name="Cover Sheet" sheetId="2" r:id="rId1"/>
    <sheet name="Appraisal Instrum. DPrincipal" sheetId="1" r:id="rId2"/>
    <sheet name="Composite Score Sheet" sheetId="3" r:id="rId3"/>
  </sheets>
  <definedNames>
    <definedName name="_xlnm.Print_Area" localSheetId="1">'Appraisal Instrum. DPrincipal'!$A$1:$G$236</definedName>
    <definedName name="_xlnm.Print_Area" localSheetId="2">'Composite Score Sheet'!$A$1:$E$38</definedName>
    <definedName name="_xlnm.Print_Area" localSheetId="0">'Cover Sheet'!$A$1:$J$62</definedName>
    <definedName name="rating">'Appraisal Instrum. DPrincipal'!$O$33:$O$36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 i="3" l="1"/>
  <c r="C6" i="3"/>
  <c r="E5" i="3"/>
  <c r="C5" i="3"/>
  <c r="G193" i="1"/>
  <c r="G194" i="1" s="1"/>
  <c r="E17" i="3" s="1"/>
  <c r="A187" i="1"/>
  <c r="G177" i="1"/>
  <c r="E16" i="3" s="1"/>
  <c r="G176" i="1"/>
  <c r="A170" i="1"/>
  <c r="G160" i="1"/>
  <c r="E15" i="3" s="1"/>
  <c r="G159" i="1"/>
  <c r="G152" i="1"/>
  <c r="G144" i="1"/>
  <c r="A138" i="1"/>
  <c r="G127" i="1"/>
  <c r="G122" i="1"/>
  <c r="G128" i="1" s="1"/>
  <c r="E14" i="3" s="1"/>
  <c r="G105" i="1"/>
  <c r="E13" i="3" s="1"/>
  <c r="G104" i="1"/>
  <c r="G96" i="1"/>
  <c r="G79" i="1"/>
  <c r="G80" i="1" s="1"/>
  <c r="E12" i="3" s="1"/>
  <c r="G70" i="1"/>
  <c r="A62" i="1"/>
  <c r="G51" i="1"/>
  <c r="G52" i="1" s="1"/>
  <c r="E11" i="3" s="1"/>
  <c r="G42" i="1"/>
  <c r="E18" i="3" l="1"/>
  <c r="E19" i="3" s="1"/>
</calcChain>
</file>

<file path=xl/sharedStrings.xml><?xml version="1.0" encoding="utf-8"?>
<sst xmlns="http://schemas.openxmlformats.org/spreadsheetml/2006/main" count="425" uniqueCount="267">
  <si>
    <t>Criterion 1: Classroom teaching</t>
  </si>
  <si>
    <t>Annual</t>
  </si>
  <si>
    <t>a.</t>
  </si>
  <si>
    <t>Learning and teaching environment</t>
  </si>
  <si>
    <t>b.</t>
  </si>
  <si>
    <t>Classroom Management</t>
  </si>
  <si>
    <t>c.</t>
  </si>
  <si>
    <t>Knowledge of subject</t>
  </si>
  <si>
    <t>d.</t>
  </si>
  <si>
    <t>Planning and presentation</t>
  </si>
  <si>
    <t>e.</t>
  </si>
  <si>
    <t>Management of work schedule</t>
  </si>
  <si>
    <t>f.</t>
  </si>
  <si>
    <t>Record keeping</t>
  </si>
  <si>
    <t>g.</t>
  </si>
  <si>
    <t>Feedback to learners</t>
  </si>
  <si>
    <t>h.</t>
  </si>
  <si>
    <t>Knowledge and application of forms of assessment</t>
  </si>
  <si>
    <t>i.</t>
  </si>
  <si>
    <t>Learner progress and achievement</t>
  </si>
  <si>
    <t>Enlists the support of parents and community members as partners in learning</t>
  </si>
  <si>
    <t>Communicates (provides feedback) with all stakeholders on the academic performance of the school</t>
  </si>
  <si>
    <t xml:space="preserve">Motivates learners to achieve academically </t>
  </si>
  <si>
    <t>Ensures that there are functional curriculum structures in the school.</t>
  </si>
  <si>
    <t>Promotes ICT learning</t>
  </si>
  <si>
    <t xml:space="preserve"> Manages conflict in order to maintain a healthy teaching and learning environment</t>
  </si>
  <si>
    <t>Comments:</t>
  </si>
  <si>
    <t>Mid-year</t>
  </si>
  <si>
    <t>Criterion 1: Planning</t>
  </si>
  <si>
    <t>School has developed vision and mission statements which are relevant (to the school community) and achievable.</t>
  </si>
  <si>
    <t>Implementation of school improvement plan (SIP)</t>
  </si>
  <si>
    <t>Ensures that school has a safe and secure environment</t>
  </si>
  <si>
    <t>Implements transparent decision making structures – accepts responsibility for decisions taken</t>
  </si>
  <si>
    <t>Ensures that planning is based on data collected on a range of school activities</t>
  </si>
  <si>
    <t>Planning is done on time</t>
  </si>
  <si>
    <t>School analyses results of various forms of assessment and sets clear targets for improvement</t>
  </si>
  <si>
    <t>Criterion 2: School Governing Body and the broader school community</t>
  </si>
  <si>
    <t>Ensures that the school has a functioning SGB</t>
  </si>
  <si>
    <t>Informs the SGB about policy and legislation</t>
  </si>
  <si>
    <t>The school has developed the various policies as required by SASA, which are aligned with the requirements of various legislation and departmental policies</t>
  </si>
  <si>
    <t>Networks with the community and builds partnerships to support the development of the school</t>
  </si>
  <si>
    <t>Liaises with relevant government departments (e.g. Dept of Health) as required</t>
  </si>
  <si>
    <t>Criterion 1: Securing accountability</t>
  </si>
  <si>
    <t>Ensures safekeeping of all movable and immovable assets</t>
  </si>
  <si>
    <t>Ensures completion of all attendance registers and takes appropriate action where necessary (Staff and learners)</t>
  </si>
  <si>
    <t>Ensures that LTSMs are used effectively</t>
  </si>
  <si>
    <t>A textbook retrieval system is in place and is properly implemented</t>
  </si>
  <si>
    <t>Leads and monitors the work of the School Management Team</t>
  </si>
  <si>
    <t>Addresses unprofessional and  improper  conduct of educators and learners</t>
  </si>
  <si>
    <t>Criterion 2:  Managing the quality of teaching and learning</t>
  </si>
  <si>
    <t>Follows departmental policies with regard to assessment administration (e.g. NSC, ANA, SBA)</t>
  </si>
  <si>
    <t>Monitors marking and moderation of learner assessments</t>
  </si>
  <si>
    <t>Ensures that efficient systems are in place for examinations / assessments</t>
  </si>
  <si>
    <t xml:space="preserve">Consolidates and analyses learners’ assessment outcomes and develops appropriate intervention strategies </t>
  </si>
  <si>
    <t>Promotes (provides leadership) and monitors school learner intervention strategies</t>
  </si>
  <si>
    <t>Staff training programmes planned and implemented</t>
  </si>
  <si>
    <t>Provides leadership and oversees mentoring, coaching and general support to staff</t>
  </si>
  <si>
    <t>Manages underperformance</t>
  </si>
  <si>
    <t>Promotes teacher appraisal practices in terms of applicable policy/ collective agreement</t>
  </si>
  <si>
    <t>Monitors staff appraisal and verifies evidence</t>
  </si>
  <si>
    <t>Conducts classroom observations to provide support and development of educators</t>
  </si>
  <si>
    <t>Ensures that departmental circulars and other relevant information are brought to the attention of staff</t>
  </si>
  <si>
    <t>Attends and participates in departmental, union and other professional activities aimed at enhancing his/her professional skills</t>
  </si>
  <si>
    <t>Professional conduct with reference to punctuality, presentable appearance, respect shown to others</t>
  </si>
  <si>
    <t xml:space="preserve"> </t>
  </si>
  <si>
    <t>Manages school’s finances in terms of applicable legislation (SASA) and policy</t>
  </si>
  <si>
    <t>Provides the necessary guidance to the SGB  i.t.o finances</t>
  </si>
  <si>
    <t>Follows protocols in developing the school budget</t>
  </si>
  <si>
    <t>Takes all reasonable steps to prevent financial mismanagement and corruption</t>
  </si>
  <si>
    <t>Supports school’s fundraising efforts</t>
  </si>
  <si>
    <t>Criterion 2: General institutional management and administration</t>
  </si>
  <si>
    <t>Maintains a log book containing a record of important events at the schools</t>
  </si>
  <si>
    <t>Ensures that systems are in place for the management of all correspondence</t>
  </si>
  <si>
    <t>Ensures that sensitive information on learners and teachers are properly maintained</t>
  </si>
  <si>
    <t>Maintains a filing and storage system</t>
  </si>
  <si>
    <t>Submits reports to the department / districts in terms of national and provincial policies</t>
  </si>
  <si>
    <t>Criterion 3: Management of infrastructure</t>
  </si>
  <si>
    <t>Uses existing resources and physical infra-structure optimally</t>
  </si>
  <si>
    <t>Monitors use and safekeeping of all movable and immovable assets in the school</t>
  </si>
  <si>
    <t xml:space="preserve">Makes regular physical infrastructure inspections </t>
  </si>
  <si>
    <t>School buildings, ablutions facilities and grounds are properly maintained</t>
  </si>
  <si>
    <t>Makes every effort to fill vacant posts in terms of departmental policy</t>
  </si>
  <si>
    <t>Assists staff members with solving conditions of service problems</t>
  </si>
  <si>
    <t>Ensures that a positive labour environment exists at the school</t>
  </si>
  <si>
    <t>Deals with grievances of staff in terms of the relevant ELRC/PSCBC resolutions</t>
  </si>
  <si>
    <t>Ensures that prescribed procedures are followed with regard to any disciplinary action</t>
  </si>
  <si>
    <t>Ensures that the school offers extra-mural activities to its learners</t>
  </si>
  <si>
    <t>Encourages and supports learners to take part in extra-mural activities</t>
  </si>
  <si>
    <t>Ensures educator participation in extra-mural activities</t>
  </si>
  <si>
    <t>Oversees organisation of extra-mural activities</t>
  </si>
  <si>
    <t>Involves community with extra-mural activities, where applicable</t>
  </si>
  <si>
    <t>Sub-Total</t>
  </si>
  <si>
    <t>Criterion 2: Support for the learning school</t>
  </si>
  <si>
    <r>
      <t xml:space="preserve">Renders assistance to the SGB in terms of the areas listed in SASA 16A, excluding finances   </t>
    </r>
    <r>
      <rPr>
        <i/>
        <sz val="10"/>
        <color theme="1"/>
        <rFont val="Arial"/>
        <family val="2"/>
      </rPr>
      <t>(Refer to PS 5 for Finances)</t>
    </r>
  </si>
  <si>
    <t>Criterion 1: Staff</t>
  </si>
  <si>
    <t>Total for Performance Standard 3</t>
  </si>
  <si>
    <t>Total for Performance Standard 2</t>
  </si>
  <si>
    <t>Criterion 1: Financial Management</t>
  </si>
  <si>
    <t>Criterion 2: Self</t>
  </si>
  <si>
    <t>Total for Performance Standard 4</t>
  </si>
  <si>
    <t>Total for Performance Standard 5</t>
  </si>
  <si>
    <t>Total for Performance Standard 6</t>
  </si>
  <si>
    <t>Persal Number</t>
  </si>
  <si>
    <t>School</t>
  </si>
  <si>
    <t>Shaping the direction and development of the school</t>
  </si>
  <si>
    <t>Managing quality and securing accountability</t>
  </si>
  <si>
    <t>Developing and empowering self and others</t>
  </si>
  <si>
    <t>Managing the school as an organisation</t>
  </si>
  <si>
    <t>Managing human resources (staff) in the school</t>
  </si>
  <si>
    <t>Management and advocacy of  extra-mural activities</t>
  </si>
  <si>
    <t>Performance Standard</t>
  </si>
  <si>
    <t>Overall Remarks:</t>
  </si>
  <si>
    <t>Recommendations (Circuit Manager):</t>
  </si>
  <si>
    <t>Signatures:</t>
  </si>
  <si>
    <t>Signature &amp; Date:</t>
  </si>
  <si>
    <r>
      <t>Name of Resource Person</t>
    </r>
    <r>
      <rPr>
        <i/>
        <sz val="10"/>
        <color theme="1"/>
        <rFont val="Arial"/>
        <family val="2"/>
      </rPr>
      <t xml:space="preserve"> (Optional):</t>
    </r>
  </si>
  <si>
    <t>Leading the learning school</t>
  </si>
  <si>
    <t>Total for Performance Standard 7</t>
  </si>
  <si>
    <r>
      <t>Signature &amp; Date:</t>
    </r>
    <r>
      <rPr>
        <i/>
        <sz val="10"/>
        <color theme="1"/>
        <rFont val="Arial"/>
        <family val="2"/>
      </rPr>
      <t xml:space="preserve"> (Optional)</t>
    </r>
  </si>
  <si>
    <t>Criteria</t>
  </si>
  <si>
    <t>The desired outcome</t>
  </si>
  <si>
    <t xml:space="preserve">The support of all stakeholders has been secured and there is evidence that a quality teaching and learning environment is established / being improved </t>
  </si>
  <si>
    <t>1) Planning</t>
  </si>
  <si>
    <t xml:space="preserve">Effective use is made of all planning resources and techniques (data, budgets, consultations, policies etc). </t>
  </si>
  <si>
    <t>2) School governing body and the broader school community</t>
  </si>
  <si>
    <t>1) Securing accountability</t>
  </si>
  <si>
    <t xml:space="preserve">The use of LTSM is monitored. A textbook retrieval system is in place and implemented effectively. The work of the SMT is monitored regularly. Systems are in place to a) monitor educator and learner attendance, and b) address improper conduct and dress code of educators and learners </t>
  </si>
  <si>
    <t>2) Managing the quality of teaching and learning</t>
  </si>
  <si>
    <t xml:space="preserve">Departmental policies with regard to assessment administration are followed. Marking and moderation of learner assessments are monitored regularly. Learner assessment outcomes are analysed, intervention strategies developed and implemented </t>
  </si>
  <si>
    <t>1) Staff</t>
  </si>
  <si>
    <t xml:space="preserve">Staff development initiatives are functioning. Regular classroom visits provide constructive feedback, guidance and support. Teacher appraisal systems comply with policy and the results are valid, reliable and fair. </t>
  </si>
  <si>
    <t>2) Self</t>
  </si>
  <si>
    <t xml:space="preserve">Regular participation in activities aimed at enhancing personal and professional growth. Conduct is exemplary. </t>
  </si>
  <si>
    <t>The criteria form the key deliverables for each of the 7 Performance Standards.</t>
  </si>
  <si>
    <t>The desired outcome/key objective of each criteria has been pegged with a maximum rating of 4.</t>
  </si>
  <si>
    <t>A rating that is less than the desired outcome will be influenced by the following factors:</t>
  </si>
  <si>
    <t>Introduction</t>
  </si>
  <si>
    <t>PERFORMANCE STANDARDS</t>
  </si>
  <si>
    <t>Total for Performance Standard 1</t>
  </si>
  <si>
    <t xml:space="preserve">1) Financial management </t>
  </si>
  <si>
    <t xml:space="preserve">School’s finances are managed by applying the necessary controls to optimise use of fund. Protocols are followed in developing the school budget, including approvals by the SGB and parent community. All prescription is SASA and departmental directives are adhered to. </t>
  </si>
  <si>
    <t xml:space="preserve">2) General institutional management and administration </t>
  </si>
  <si>
    <t xml:space="preserve">Log book contains a record of important events in the school. The school has effective and efficient systems in place to manage correspondence and other forms of communication, the systems are properly maintained and provide easy access for authorised persons. School provides accurate statistics to the district office. </t>
  </si>
  <si>
    <t>3) Management of infrastructure</t>
  </si>
  <si>
    <t xml:space="preserve">School has a safe and secure environment with clear access controls. Existing resources and physical infrastructure are used effectively. Use and safekeeping of all movable and immovable assets are monitored regularly. School buildings, ablution facilities and grounds are well maintained. </t>
  </si>
  <si>
    <t xml:space="preserve">Management and advocacy of extra-mural activities </t>
  </si>
  <si>
    <t>(1) Managing human resources in the school</t>
  </si>
  <si>
    <t>(1) Management of extra-mural activities</t>
  </si>
  <si>
    <t xml:space="preserve">Departmental HR policies are understood, explained to staff and implemented correctly. Delays in addressing staff queries, grievances, disciplinary issues are avoided. </t>
  </si>
  <si>
    <t>Networks with relevant stakeholders and encourages development of extra-mural or co-curricular activities.</t>
  </si>
  <si>
    <t>(1)    Classroom teaching</t>
  </si>
  <si>
    <t>(2)    Support for the learning school</t>
  </si>
  <si>
    <t>Criterion 1:  Managing human resources (educators and support staff) in the school</t>
  </si>
  <si>
    <t xml:space="preserve">Mid-Year </t>
  </si>
  <si>
    <t xml:space="preserve">Annual </t>
  </si>
  <si>
    <r>
      <rPr>
        <b/>
        <sz val="10"/>
        <rFont val="Arial"/>
        <family val="2"/>
      </rPr>
      <t>NB:</t>
    </r>
    <r>
      <rPr>
        <sz val="10"/>
        <rFont val="Arial"/>
        <family val="2"/>
      </rPr>
      <t xml:space="preserve"> Appraisal to be conducted on 2 selected descriptors based on the allocated responsibilities </t>
    </r>
  </si>
  <si>
    <t>TOTAL</t>
  </si>
  <si>
    <t>Date</t>
  </si>
  <si>
    <t>SCORES</t>
  </si>
  <si>
    <t>MAX SCORE</t>
  </si>
  <si>
    <t>FINAL SCORE</t>
  </si>
  <si>
    <t>PERFORMANCE STANDARD</t>
  </si>
  <si>
    <t xml:space="preserve">
QUALITY MANAGEMENT SYSTEM (QMS)
COMPOSITE SCORE SHEET: PL 3
Deputy Principal
</t>
  </si>
  <si>
    <t>(To be submitted to the District Office by the end of the 4th quarter)</t>
  </si>
  <si>
    <t>Name of Appraisee - Deputy Principal:</t>
  </si>
  <si>
    <t>Name of Appraiser - Principal:</t>
  </si>
  <si>
    <t>SCHOOL/DISTRICT  STAMP</t>
  </si>
  <si>
    <t>SCHOOL STAMP</t>
  </si>
  <si>
    <t>QUALITY MANAGEMENT SYSTEM (QMS)
APPRAISAL INSTRUMENT
DEPUTY PRINCIPAL: POST LEVEL 3</t>
  </si>
  <si>
    <t>DEPUTY PRINCIPALS</t>
  </si>
  <si>
    <t>QMS APPRAISAL INSTRUMENT FOR EDUCATORS ON POST LEVEL 3</t>
  </si>
  <si>
    <t xml:space="preserve">NO. </t>
  </si>
  <si>
    <t>The performance appraisal of a deputy principal must be conducted twice during the year, using the approved instrument provided in this section.</t>
  </si>
  <si>
    <t>Number of items/descriptors to be agreed upon for appraisal</t>
  </si>
  <si>
    <t>Rating Scale, Descriptor, scores and percentages:</t>
  </si>
  <si>
    <t>Post Level 3 Educators</t>
  </si>
  <si>
    <t>•A 4 point rating scale is used when completing the instrument.</t>
  </si>
  <si>
    <t>RATING</t>
  </si>
  <si>
    <t>DESCRIPTOR</t>
  </si>
  <si>
    <t>DEPUTY PRINCIPAL SCORE</t>
  </si>
  <si>
    <t>0% - 49%</t>
  </si>
  <si>
    <t>50% - 69%</t>
  </si>
  <si>
    <t>70% - 84%</t>
  </si>
  <si>
    <t>85% - 100%</t>
  </si>
  <si>
    <t xml:space="preserve">The work plan and instrument should also be used for purposes of self-appraisal, the mid-year appraisal and final appraisal. </t>
  </si>
  <si>
    <r>
      <t xml:space="preserve">     </t>
    </r>
    <r>
      <rPr>
        <b/>
        <i/>
        <sz val="11"/>
        <rFont val="Arial"/>
        <family val="2"/>
      </rPr>
      <t>PERCENTAGE</t>
    </r>
  </si>
  <si>
    <t>○ The desired activity may be frequent and of reasonable quality but is impacted by a negative attitude</t>
  </si>
  <si>
    <t>Section A: EDUCATOR AND SCHOOL INFORMATION</t>
  </si>
  <si>
    <t>1. APPRAISEE</t>
  </si>
  <si>
    <t>Surname</t>
  </si>
  <si>
    <t xml:space="preserve">First names </t>
  </si>
  <si>
    <t>Designation</t>
  </si>
  <si>
    <t>Persal number</t>
  </si>
  <si>
    <t>Highest Qualification</t>
  </si>
  <si>
    <t>Specialization in subject domain</t>
  </si>
  <si>
    <t>Grade / Subjects taught during current appraisal year</t>
  </si>
  <si>
    <t>2. APPRAISER</t>
  </si>
  <si>
    <t>3. SCHOOL</t>
  </si>
  <si>
    <t>Name of school</t>
  </si>
  <si>
    <t>Province</t>
  </si>
  <si>
    <t>Circuit/district</t>
  </si>
  <si>
    <t>Principal’s name</t>
  </si>
  <si>
    <t>Telephone</t>
  </si>
  <si>
    <t>Cell No</t>
  </si>
  <si>
    <t>4. EDUCATOR’S BRIEF JOB DESCRIPTION  (Subjects/Grades/Key areas of responsibility, etc)</t>
  </si>
  <si>
    <t>Teaching and assessment responsibilities</t>
  </si>
  <si>
    <t>Extra-mural activities</t>
  </si>
  <si>
    <t>Management and Administrative duties</t>
  </si>
  <si>
    <t>Other: (Please specify)</t>
  </si>
  <si>
    <t>Signatures</t>
  </si>
  <si>
    <t>Annexure C 3</t>
  </si>
  <si>
    <t>Annexure C2</t>
  </si>
  <si>
    <t>Select a statement</t>
  </si>
  <si>
    <t>Validated by</t>
  </si>
  <si>
    <t>District Director</t>
  </si>
  <si>
    <t>1. PERFORMANCE STANDARD 1: LEADING THE LEARNING SCHOOL</t>
  </si>
  <si>
    <t>2. PERFORMANCE STANDARD 2: SHAPING THE DIRECTION AND DEVELOPMENT OF THE SCHOOL</t>
  </si>
  <si>
    <t>3. PERFORMANCE STANDARD 3: MANAGING QUALITY AND SECURING ACCOUNTABILITY</t>
  </si>
  <si>
    <t>4. PERFORMANCE STANDARD 4: DEVELOPING AND EMPOWERING SELF AND OTHERS</t>
  </si>
  <si>
    <t>5. PERFORMANCE STANDARD 5: MANAGING THE SCHOOL AS AN ORGANISATION</t>
  </si>
  <si>
    <t>6. PERFORMANCE STANDARD 6: MANAGING HUMAN RESOURCES (STAFF) IN THE SCHOOL</t>
  </si>
  <si>
    <t>7. PERFORMANCE STANDARD 7: MANAGEMENT &amp; ADVOCACY OF EXTRA-MURAL ACTIVITIES</t>
  </si>
  <si>
    <t>6. Overall Remarks</t>
  </si>
  <si>
    <t xml:space="preserve">6.1 Deputy Principal’s comments on the appraisal </t>
  </si>
  <si>
    <t>6.2 Resource persons’ comments on the appraisal (Optional)</t>
  </si>
  <si>
    <t>6.3 Principal’s comments</t>
  </si>
  <si>
    <t>7. Recommendations (Principal)</t>
  </si>
  <si>
    <t>Comments (Strengths and areas for development):</t>
  </si>
  <si>
    <t>First Name</t>
  </si>
  <si>
    <t>Deputy Principals have a choice in selecting the number of descriptors within the 7    performance standards in the appraisal instrument.</t>
  </si>
  <si>
    <t>QMS WORK PLAN AND INSTRUMENT</t>
  </si>
  <si>
    <r>
      <t xml:space="preserve">Deputy Principals (PL 3) are required to complete a work plan </t>
    </r>
    <r>
      <rPr>
        <b/>
        <sz val="11"/>
        <rFont val="Arial Narrow"/>
        <family val="2"/>
      </rPr>
      <t>(Annexure C 1)</t>
    </r>
    <r>
      <rPr>
        <sz val="11"/>
        <rFont val="Arial Narrow"/>
        <family val="2"/>
      </rPr>
      <t xml:space="preserve"> at the beginning of each evaluation cycle.</t>
    </r>
  </si>
  <si>
    <r>
      <t xml:space="preserve">The QMS instrument </t>
    </r>
    <r>
      <rPr>
        <b/>
        <sz val="11"/>
        <rFont val="Arial Narrow"/>
        <family val="2"/>
      </rPr>
      <t>(Annexure C2)</t>
    </r>
    <r>
      <rPr>
        <sz val="11"/>
        <rFont val="Arial Narrow"/>
        <family val="2"/>
      </rPr>
      <t xml:space="preserve"> should be used for the appraisal of Deputy Principals.</t>
    </r>
  </si>
  <si>
    <t>The Performance Standards in the instrument form the core elements of the job description   for deputy principals and principals.</t>
  </si>
  <si>
    <t>○The desired activity is infrequent and of poor quality, and</t>
  </si>
  <si>
    <t>○The desired activity is frequent but of poorer quality than desired;</t>
  </si>
  <si>
    <t>○The desired activity is infrequent;</t>
  </si>
  <si>
    <t>○There is no or insufficient evidence of a particular desired activity;</t>
  </si>
  <si>
    <t>APPRAISAL OF DEPUTY PRINCIPALS</t>
  </si>
  <si>
    <t xml:space="preserve">During the signing of a work plan, the Deputy Principal must also select and agree with the supervisor (principal) on the descriptors in the QMS instrument (Annexure C 2) that will be applicable for his/her self-appraisal, mid-year appraisal and annual appraisal. </t>
  </si>
  <si>
    <t>The following descriptors are compulsory:
   •All 35 descriptors in Performance Standards 1, 3 and 4.</t>
  </si>
  <si>
    <t>In addition, a total of 24 descriptors from Performance Standards 2, 5, 6 and 7 should be selected as follows:</t>
  </si>
  <si>
    <t>All descriptors are compulsory</t>
  </si>
  <si>
    <t xml:space="preserve">10 descriptors </t>
  </si>
  <si>
    <t xml:space="preserve">2 descriptors </t>
  </si>
  <si>
    <t>The Deputy Principal should be appraised on a total of 59 descriptors (35 compulsory descriptors and 24 selected descriptors) in the 7 Performance Standards.</t>
  </si>
  <si>
    <r>
      <t xml:space="preserve">Table 3 </t>
    </r>
    <r>
      <rPr>
        <sz val="11"/>
        <rFont val="Arial"/>
        <family val="2"/>
      </rPr>
      <t>below shows the 7 Performance Standards, the criteria and the desired outcomes for PL 3 educators.</t>
    </r>
  </si>
  <si>
    <t>TABLE 3: PERFORMANCE STANDARDS AND CRITERIA FOR PL 3 EDUCATORS (Deputy Principals)</t>
  </si>
  <si>
    <r>
      <rPr>
        <b/>
        <sz val="11"/>
        <rFont val="Arial Narrow"/>
        <family val="2"/>
      </rPr>
      <t>Unacceptable</t>
    </r>
    <r>
      <rPr>
        <sz val="11"/>
        <rFont val="Arial Narrow"/>
        <family val="2"/>
      </rPr>
      <t>: The level of performance does not meet minimum expectations and requires urgent intervention and support</t>
    </r>
  </si>
  <si>
    <r>
      <rPr>
        <b/>
        <sz val="11"/>
        <rFont val="Arial Narrow"/>
        <family val="2"/>
      </rPr>
      <t>Acceptable</t>
    </r>
    <r>
      <rPr>
        <sz val="11"/>
        <rFont val="Arial Narrow"/>
        <family val="2"/>
      </rPr>
      <t>: Satisfies minimum expectations.  The level of performance is acceptable and is in line with the minimum expectations, but development and support are still required</t>
    </r>
  </si>
  <si>
    <r>
      <rPr>
        <b/>
        <sz val="11"/>
        <rFont val="Arial Narrow"/>
        <family val="2"/>
      </rPr>
      <t>Good</t>
    </r>
    <r>
      <rPr>
        <sz val="11"/>
        <rFont val="Arial Narrow"/>
        <family val="2"/>
      </rPr>
      <t>: Performance meets expectations, but some areas are still in need of development and support</t>
    </r>
  </si>
  <si>
    <r>
      <rPr>
        <b/>
        <sz val="11"/>
        <rFont val="Arial Narrow"/>
        <family val="2"/>
      </rPr>
      <t>Outstanding</t>
    </r>
    <r>
      <rPr>
        <sz val="11"/>
        <rFont val="Arial Narrow"/>
        <family val="2"/>
      </rPr>
      <t>: Performance exceeds expectations. Although performance is outstanding, continuous self-development and improvement are advised.</t>
    </r>
  </si>
  <si>
    <t>Maximum score</t>
  </si>
  <si>
    <t>%</t>
  </si>
  <si>
    <t>0 - 117</t>
  </si>
  <si>
    <t>118 – 164</t>
  </si>
  <si>
    <t>165 – 199</t>
  </si>
  <si>
    <t>200 - 236</t>
  </si>
  <si>
    <r>
      <rPr>
        <b/>
        <sz val="10"/>
        <rFont val="Arial"/>
        <family val="2"/>
      </rPr>
      <t>NB</t>
    </r>
    <r>
      <rPr>
        <sz val="10"/>
        <rFont val="Arial"/>
        <family val="2"/>
      </rPr>
      <t xml:space="preserve">: Appraisal to be conducted on </t>
    </r>
    <r>
      <rPr>
        <b/>
        <sz val="10"/>
        <rFont val="Arial"/>
        <family val="2"/>
      </rPr>
      <t>all descriptors</t>
    </r>
    <r>
      <rPr>
        <sz val="10"/>
        <rFont val="Arial"/>
        <family val="2"/>
      </rPr>
      <t xml:space="preserve"> in Performance Standard 3</t>
    </r>
  </si>
  <si>
    <r>
      <t xml:space="preserve">NB: Appraisal to be conducted on </t>
    </r>
    <r>
      <rPr>
        <b/>
        <sz val="10"/>
        <rFont val="Arial"/>
        <family val="2"/>
      </rPr>
      <t>10 selected descriptors</t>
    </r>
    <r>
      <rPr>
        <sz val="10"/>
        <rFont val="Arial"/>
        <family val="2"/>
      </rPr>
      <t xml:space="preserve"> based on the allocated responsibilities in Performance Standard 2</t>
    </r>
  </si>
  <si>
    <r>
      <t xml:space="preserve">NB: </t>
    </r>
    <r>
      <rPr>
        <sz val="10"/>
        <rFont val="Arial"/>
        <family val="2"/>
      </rPr>
      <t xml:space="preserve">Appraisal to be conducted on </t>
    </r>
    <r>
      <rPr>
        <b/>
        <sz val="10"/>
        <rFont val="Arial"/>
        <family val="2"/>
      </rPr>
      <t>all descriptors</t>
    </r>
    <r>
      <rPr>
        <sz val="10"/>
        <rFont val="Arial"/>
        <family val="2"/>
      </rPr>
      <t xml:space="preserve"> in Performance Standard 4</t>
    </r>
  </si>
  <si>
    <r>
      <rPr>
        <b/>
        <sz val="10"/>
        <rFont val="Arial"/>
        <family val="2"/>
      </rPr>
      <t>NB</t>
    </r>
    <r>
      <rPr>
        <sz val="10"/>
        <rFont val="Arial"/>
        <family val="2"/>
      </rPr>
      <t xml:space="preserve">: Appraisal to be conducted on 10 selected descriptors based on the allocated responsibilities in Performance Standard 5 </t>
    </r>
  </si>
  <si>
    <t>Criterion 1: Management and advocacy of extra-mural activities</t>
  </si>
  <si>
    <r>
      <rPr>
        <b/>
        <sz val="10"/>
        <rFont val="Arial"/>
        <family val="2"/>
      </rPr>
      <t>NB</t>
    </r>
    <r>
      <rPr>
        <sz val="10"/>
        <rFont val="Arial"/>
        <family val="2"/>
      </rPr>
      <t xml:space="preserve">: Appraisal to be conducted on </t>
    </r>
    <r>
      <rPr>
        <b/>
        <sz val="10"/>
        <rFont val="Arial"/>
        <family val="2"/>
      </rPr>
      <t>all descriptors</t>
    </r>
    <r>
      <rPr>
        <sz val="10"/>
        <rFont val="Arial"/>
        <family val="2"/>
      </rPr>
      <t xml:space="preserve"> in Performance Standard 1</t>
    </r>
  </si>
  <si>
    <t xml:space="preserve">Effective use is made of all resources to ensure that learners are motivated to perform optimally. </t>
  </si>
  <si>
    <t xml:space="preserve">SGB is established and functioning. SGB is supported in the performance of its functions in terms of SASA. Partnerships are set up to support the development of the school </t>
  </si>
  <si>
    <t>ANNUAL  SCORE (Final Score: Total ÷ 236 x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</si>
</sst>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b/>
      <sz val="10"/>
      <color theme="1"/>
      <name val="Arial"/>
      <family val="2"/>
    </font>
    <font>
      <sz val="10"/>
      <color theme="1"/>
      <name val="Arial"/>
      <family val="2"/>
    </font>
    <font>
      <b/>
      <sz val="10"/>
      <color rgb="FFFF0000"/>
      <name val="Arial"/>
      <family val="2"/>
    </font>
    <font>
      <b/>
      <u/>
      <sz val="10"/>
      <color rgb="FFFF0000"/>
      <name val="Arial"/>
      <family val="2"/>
    </font>
    <font>
      <i/>
      <sz val="10"/>
      <color theme="1"/>
      <name val="Arial"/>
      <family val="2"/>
    </font>
    <font>
      <b/>
      <i/>
      <sz val="10"/>
      <color theme="1"/>
      <name val="Arial"/>
      <family val="2"/>
    </font>
    <font>
      <b/>
      <sz val="10"/>
      <color theme="0"/>
      <name val="Arial"/>
      <family val="2"/>
    </font>
    <font>
      <b/>
      <sz val="10"/>
      <name val="Arial"/>
      <family val="2"/>
    </font>
    <font>
      <sz val="10"/>
      <color theme="0"/>
      <name val="Arial"/>
      <family val="2"/>
    </font>
    <font>
      <sz val="10"/>
      <color rgb="FFC00000"/>
      <name val="Arial"/>
      <family val="2"/>
    </font>
    <font>
      <b/>
      <sz val="11"/>
      <color theme="1"/>
      <name val="Arial"/>
      <family val="2"/>
    </font>
    <font>
      <b/>
      <sz val="11"/>
      <color theme="1"/>
      <name val="Calibri"/>
      <family val="2"/>
      <scheme val="minor"/>
    </font>
    <font>
      <b/>
      <sz val="8"/>
      <color theme="1"/>
      <name val="Arial"/>
      <family val="2"/>
    </font>
    <font>
      <b/>
      <sz val="12"/>
      <color theme="1"/>
      <name val="Arial"/>
      <family val="2"/>
    </font>
    <font>
      <sz val="11"/>
      <color theme="1"/>
      <name val="Arial"/>
      <family val="2"/>
    </font>
    <font>
      <b/>
      <sz val="9"/>
      <color theme="1"/>
      <name val="Arial"/>
      <family val="2"/>
    </font>
    <font>
      <sz val="10"/>
      <name val="Arial"/>
      <family val="2"/>
    </font>
    <font>
      <b/>
      <sz val="11"/>
      <name val="Arial"/>
      <family val="2"/>
    </font>
    <font>
      <b/>
      <sz val="16"/>
      <color theme="1"/>
      <name val="Arial"/>
      <family val="2"/>
    </font>
    <font>
      <i/>
      <sz val="10"/>
      <color rgb="FFFF0000"/>
      <name val="Arial"/>
      <family val="2"/>
    </font>
    <font>
      <sz val="11"/>
      <color theme="1"/>
      <name val="Calibri"/>
      <family val="2"/>
      <scheme val="minor"/>
    </font>
    <font>
      <b/>
      <sz val="16"/>
      <name val="Arial"/>
      <family val="2"/>
    </font>
    <font>
      <sz val="10"/>
      <color theme="1"/>
      <name val="Calibri"/>
      <family val="2"/>
      <scheme val="minor"/>
    </font>
    <font>
      <sz val="10"/>
      <color theme="0"/>
      <name val="Calibri"/>
      <family val="2"/>
      <scheme val="minor"/>
    </font>
    <font>
      <b/>
      <sz val="10"/>
      <color theme="1"/>
      <name val="Calibri"/>
      <family val="2"/>
      <scheme val="minor"/>
    </font>
    <font>
      <sz val="11"/>
      <name val="Arial"/>
      <family val="2"/>
    </font>
    <font>
      <b/>
      <sz val="14"/>
      <name val="Arial"/>
      <family val="2"/>
    </font>
    <font>
      <sz val="14"/>
      <name val="Arial"/>
      <family val="2"/>
    </font>
    <font>
      <b/>
      <i/>
      <sz val="11"/>
      <name val="Arial"/>
      <family val="2"/>
    </font>
    <font>
      <sz val="11"/>
      <name val="Arial Narrow"/>
      <family val="2"/>
    </font>
    <font>
      <sz val="10"/>
      <name val="Arial Narrow"/>
      <family val="2"/>
    </font>
    <font>
      <sz val="11"/>
      <name val="Calibri"/>
      <family val="2"/>
    </font>
    <font>
      <b/>
      <sz val="11"/>
      <name val="Arial Narrow"/>
      <family val="2"/>
    </font>
    <font>
      <b/>
      <i/>
      <sz val="10"/>
      <name val="Arial"/>
      <family val="2"/>
    </font>
    <font>
      <b/>
      <i/>
      <sz val="11"/>
      <name val="Arial Narrow"/>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5" tint="0.79998168889431442"/>
        <bgColor indexed="64"/>
      </patternFill>
    </fill>
  </fills>
  <borders count="75">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right/>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rgb="FF000000"/>
      </bottom>
      <diagonal/>
    </border>
    <border>
      <left style="medium">
        <color indexed="64"/>
      </left>
      <right/>
      <top style="medium">
        <color indexed="64"/>
      </top>
      <bottom style="medium">
        <color rgb="FF000000"/>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bottom/>
      <diagonal/>
    </border>
    <border>
      <left/>
      <right style="medium">
        <color indexed="64"/>
      </right>
      <top style="thin">
        <color indexed="64"/>
      </top>
      <bottom/>
      <diagonal/>
    </border>
    <border>
      <left/>
      <right style="medium">
        <color indexed="64"/>
      </right>
      <top/>
      <bottom style="thin">
        <color indexed="64"/>
      </bottom>
      <diagonal/>
    </border>
  </borders>
  <cellStyleXfs count="2">
    <xf numFmtId="0" fontId="0" fillId="0" borderId="0"/>
    <xf numFmtId="9" fontId="21" fillId="0" borderId="0" applyFont="0" applyFill="0" applyBorder="0" applyAlignment="0" applyProtection="0"/>
  </cellStyleXfs>
  <cellXfs count="556">
    <xf numFmtId="0" fontId="0" fillId="0" borderId="0" xfId="0"/>
    <xf numFmtId="0" fontId="1" fillId="0" borderId="0" xfId="0" applyFont="1" applyFill="1" applyBorder="1" applyAlignment="1">
      <alignment vertical="center" textRotation="90" wrapText="1"/>
    </xf>
    <xf numFmtId="0" fontId="2" fillId="0" borderId="0" xfId="0" applyFont="1" applyAlignment="1">
      <alignment vertical="center"/>
    </xf>
    <xf numFmtId="0" fontId="0" fillId="0" borderId="0" xfId="0" applyAlignment="1" applyProtection="1">
      <alignment vertical="center"/>
    </xf>
    <xf numFmtId="0" fontId="12" fillId="0" borderId="0" xfId="0" applyFont="1" applyAlignment="1" applyProtection="1">
      <alignment vertical="center"/>
    </xf>
    <xf numFmtId="0" fontId="2" fillId="0" borderId="0" xfId="0" applyFont="1" applyFill="1" applyBorder="1" applyAlignment="1" applyProtection="1">
      <alignment vertical="center" wrapText="1"/>
    </xf>
    <xf numFmtId="0" fontId="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0" fontId="1" fillId="0" borderId="0" xfId="0" applyFont="1" applyFill="1" applyBorder="1" applyAlignment="1" applyProtection="1">
      <alignment vertical="center" wrapText="1"/>
    </xf>
    <xf numFmtId="0" fontId="0" fillId="0" borderId="0" xfId="0" applyFill="1" applyBorder="1" applyAlignment="1" applyProtection="1">
      <alignment vertical="center" wrapText="1"/>
    </xf>
    <xf numFmtId="0" fontId="1"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right" vertical="center" wrapText="1"/>
    </xf>
    <xf numFmtId="0" fontId="14" fillId="0" borderId="0" xfId="0" applyFont="1" applyFill="1" applyBorder="1" applyAlignment="1" applyProtection="1">
      <alignment vertical="center" wrapText="1"/>
    </xf>
    <xf numFmtId="0" fontId="11" fillId="0" borderId="0"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13" fillId="0" borderId="0" xfId="0" applyFont="1" applyFill="1" applyBorder="1" applyAlignment="1" applyProtection="1">
      <alignment vertical="center"/>
    </xf>
    <xf numFmtId="0" fontId="0" fillId="0" borderId="0" xfId="0" applyFill="1" applyBorder="1" applyAlignment="1" applyProtection="1">
      <alignment vertical="center"/>
    </xf>
    <xf numFmtId="0" fontId="8" fillId="4" borderId="1"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0" borderId="11" xfId="0" applyFont="1" applyFill="1" applyBorder="1" applyAlignment="1">
      <alignment horizontal="center" vertical="center"/>
    </xf>
    <xf numFmtId="0" fontId="8" fillId="4" borderId="11" xfId="0" applyFont="1" applyFill="1" applyBorder="1" applyAlignment="1">
      <alignment horizontal="center" vertical="center"/>
    </xf>
    <xf numFmtId="0" fontId="1" fillId="4" borderId="11" xfId="0" applyFont="1" applyFill="1" applyBorder="1" applyAlignment="1">
      <alignment horizontal="center" vertical="center"/>
    </xf>
    <xf numFmtId="0" fontId="2" fillId="3" borderId="6"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1" fillId="4" borderId="2" xfId="0" applyFont="1" applyFill="1" applyBorder="1" applyAlignment="1">
      <alignment horizontal="center" vertical="center"/>
    </xf>
    <xf numFmtId="0" fontId="1" fillId="0" borderId="11" xfId="0" applyFont="1" applyFill="1" applyBorder="1" applyAlignment="1">
      <alignment horizontal="left" vertical="center" textRotation="90" wrapText="1"/>
    </xf>
    <xf numFmtId="0" fontId="2" fillId="0" borderId="0" xfId="0" applyFont="1" applyBorder="1" applyAlignment="1">
      <alignment vertical="center"/>
    </xf>
    <xf numFmtId="0" fontId="17" fillId="0" borderId="0" xfId="0" applyFont="1" applyFill="1" applyAlignment="1">
      <alignment vertical="center" wrapText="1"/>
    </xf>
    <xf numFmtId="0" fontId="17" fillId="0" borderId="0" xfId="0" applyFont="1" applyFill="1" applyAlignment="1">
      <alignment horizontal="center" vertical="center" wrapText="1"/>
    </xf>
    <xf numFmtId="0" fontId="17" fillId="0" borderId="0" xfId="0" applyFont="1" applyFill="1" applyAlignment="1">
      <alignment horizontal="center" vertical="center"/>
    </xf>
    <xf numFmtId="0" fontId="1" fillId="0" borderId="0" xfId="0" applyFont="1" applyFill="1" applyBorder="1" applyAlignment="1">
      <alignment horizontal="center" vertical="center"/>
    </xf>
    <xf numFmtId="0" fontId="2" fillId="0" borderId="0" xfId="0" applyFont="1" applyFill="1" applyBorder="1" applyAlignment="1">
      <alignment horizontal="left" vertical="center" wrapText="1"/>
    </xf>
    <xf numFmtId="0" fontId="10" fillId="0" borderId="0" xfId="0" applyFont="1" applyFill="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1" fillId="0" borderId="0" xfId="0" applyFont="1" applyFill="1" applyAlignment="1">
      <alignment vertical="center"/>
    </xf>
    <xf numFmtId="0" fontId="2" fillId="0" borderId="0" xfId="0" applyFont="1" applyBorder="1" applyAlignment="1">
      <alignment horizontal="center" vertical="center" wrapText="1"/>
    </xf>
    <xf numFmtId="0" fontId="1" fillId="2" borderId="0" xfId="0" applyFont="1" applyFill="1" applyBorder="1" applyAlignment="1">
      <alignment vertical="center" wrapText="1"/>
    </xf>
    <xf numFmtId="0" fontId="1" fillId="2" borderId="0" xfId="0" applyFont="1" applyFill="1" applyBorder="1" applyAlignment="1">
      <alignment horizontal="center" vertical="center" wrapText="1"/>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 fillId="0" borderId="0" xfId="0" applyFont="1" applyFill="1" applyBorder="1" applyAlignment="1">
      <alignment vertical="center"/>
    </xf>
    <xf numFmtId="0" fontId="3" fillId="0" borderId="0" xfId="0" applyFont="1" applyFill="1" applyAlignment="1">
      <alignment vertical="center"/>
    </xf>
    <xf numFmtId="0" fontId="3" fillId="0" borderId="0" xfId="0" applyFont="1" applyFill="1" applyAlignment="1">
      <alignment horizontal="right" vertical="center"/>
    </xf>
    <xf numFmtId="0" fontId="8" fillId="4" borderId="4" xfId="0" applyFont="1" applyFill="1" applyBorder="1" applyAlignment="1">
      <alignment horizontal="center" vertical="center" wrapText="1"/>
    </xf>
    <xf numFmtId="0" fontId="1" fillId="0" borderId="24" xfId="0" applyFont="1" applyFill="1" applyBorder="1" applyAlignment="1">
      <alignment vertical="center" textRotation="90" wrapText="1"/>
    </xf>
    <xf numFmtId="0" fontId="1" fillId="0" borderId="27" xfId="0" applyFont="1" applyFill="1" applyBorder="1" applyAlignment="1">
      <alignment horizontal="center" vertical="center" textRotation="90" wrapText="1"/>
    </xf>
    <xf numFmtId="0" fontId="1" fillId="0" borderId="27" xfId="0" applyFont="1" applyFill="1" applyBorder="1" applyAlignment="1">
      <alignment horizontal="left" vertical="center" textRotation="90" wrapText="1"/>
    </xf>
    <xf numFmtId="0" fontId="1" fillId="0" borderId="24" xfId="0" applyFont="1" applyFill="1" applyBorder="1" applyAlignment="1">
      <alignment horizontal="left" vertical="center" textRotation="90" wrapText="1"/>
    </xf>
    <xf numFmtId="0" fontId="2" fillId="0" borderId="0" xfId="0" applyFont="1" applyBorder="1" applyAlignment="1">
      <alignment horizontal="center" vertical="center"/>
    </xf>
    <xf numFmtId="0" fontId="1" fillId="0" borderId="47" xfId="0" applyFont="1" applyFill="1" applyBorder="1" applyAlignment="1">
      <alignment horizontal="left" vertical="center" textRotation="90" wrapText="1"/>
    </xf>
    <xf numFmtId="0" fontId="2" fillId="3" borderId="38" xfId="0" applyFont="1" applyFill="1" applyBorder="1" applyAlignment="1">
      <alignment vertical="center"/>
    </xf>
    <xf numFmtId="0" fontId="2" fillId="3" borderId="39" xfId="0" applyFont="1" applyFill="1" applyBorder="1" applyAlignment="1">
      <alignment vertical="center"/>
    </xf>
    <xf numFmtId="0" fontId="2" fillId="3" borderId="40" xfId="0" applyFont="1" applyFill="1" applyBorder="1" applyAlignment="1">
      <alignment vertical="center"/>
    </xf>
    <xf numFmtId="0" fontId="2" fillId="0" borderId="42" xfId="0" applyFont="1" applyFill="1" applyBorder="1" applyAlignment="1" applyProtection="1">
      <alignment horizontal="center" vertical="center"/>
    </xf>
    <xf numFmtId="0" fontId="2" fillId="0" borderId="39" xfId="0" applyFont="1" applyFill="1" applyBorder="1" applyAlignment="1" applyProtection="1">
      <alignment horizontal="center" vertical="center"/>
    </xf>
    <xf numFmtId="0" fontId="2" fillId="0" borderId="44" xfId="0" applyFont="1" applyFill="1" applyBorder="1" applyAlignment="1" applyProtection="1">
      <alignment horizontal="center" vertical="center"/>
    </xf>
    <xf numFmtId="0" fontId="2" fillId="3" borderId="11" xfId="0" applyFont="1" applyFill="1" applyBorder="1" applyAlignment="1" applyProtection="1">
      <alignment horizontal="center" vertical="center"/>
    </xf>
    <xf numFmtId="0" fontId="2" fillId="3" borderId="2" xfId="0" applyFont="1" applyFill="1" applyBorder="1" applyAlignment="1" applyProtection="1">
      <alignment horizontal="center" vertical="center"/>
    </xf>
    <xf numFmtId="0" fontId="6" fillId="3" borderId="60" xfId="0" applyFont="1" applyFill="1" applyBorder="1" applyAlignment="1">
      <alignment horizontal="center" vertical="center" wrapText="1"/>
    </xf>
    <xf numFmtId="0" fontId="1" fillId="3" borderId="11" xfId="0" applyFont="1" applyFill="1" applyBorder="1" applyAlignment="1" applyProtection="1">
      <alignment horizontal="center" vertical="center"/>
    </xf>
    <xf numFmtId="0" fontId="6" fillId="3" borderId="61" xfId="0" applyFont="1" applyFill="1" applyBorder="1" applyAlignment="1">
      <alignment horizontal="center" vertical="center" wrapText="1"/>
    </xf>
    <xf numFmtId="0" fontId="2" fillId="0" borderId="43" xfId="0"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xf>
    <xf numFmtId="0" fontId="2" fillId="0" borderId="62" xfId="0" applyFont="1" applyFill="1" applyBorder="1" applyAlignment="1" applyProtection="1">
      <alignment horizontal="center" vertical="center"/>
    </xf>
    <xf numFmtId="0" fontId="1" fillId="3" borderId="1" xfId="0" applyFont="1" applyFill="1" applyBorder="1" applyAlignment="1" applyProtection="1">
      <alignment horizontal="center" vertical="center"/>
    </xf>
    <xf numFmtId="0" fontId="17" fillId="0" borderId="44" xfId="0" applyFont="1" applyFill="1" applyBorder="1" applyAlignment="1" applyProtection="1">
      <alignment horizontal="center" vertical="center"/>
    </xf>
    <xf numFmtId="9" fontId="1" fillId="3" borderId="2" xfId="1" applyFont="1" applyFill="1" applyBorder="1" applyAlignment="1" applyProtection="1">
      <alignment horizontal="center" vertical="center"/>
    </xf>
    <xf numFmtId="0" fontId="2" fillId="0" borderId="0" xfId="0" applyFont="1" applyAlignment="1">
      <alignment vertical="center" wrapText="1"/>
    </xf>
    <xf numFmtId="0" fontId="2" fillId="0" borderId="0" xfId="0" applyFont="1" applyFill="1" applyBorder="1" applyAlignment="1" applyProtection="1">
      <alignment vertical="center" wrapText="1"/>
    </xf>
    <xf numFmtId="0" fontId="23"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23" fillId="0" borderId="0" xfId="0" applyFont="1" applyFill="1" applyAlignment="1">
      <alignment horizontal="left" vertical="center" wrapText="1"/>
    </xf>
    <xf numFmtId="0" fontId="2" fillId="0" borderId="47" xfId="0" applyFont="1" applyFill="1" applyBorder="1" applyAlignment="1" applyProtection="1">
      <alignment vertical="center"/>
    </xf>
    <xf numFmtId="0" fontId="2" fillId="0" borderId="0" xfId="0" applyFont="1" applyFill="1" applyBorder="1" applyAlignment="1" applyProtection="1">
      <alignment vertical="center"/>
    </xf>
    <xf numFmtId="0" fontId="2" fillId="0" borderId="58" xfId="0" applyFont="1" applyFill="1" applyBorder="1" applyAlignment="1" applyProtection="1">
      <alignment vertical="center"/>
    </xf>
    <xf numFmtId="0" fontId="18" fillId="3" borderId="1" xfId="0" applyFont="1" applyFill="1" applyBorder="1" applyAlignment="1">
      <alignment horizontal="left" vertical="center" wrapText="1"/>
    </xf>
    <xf numFmtId="0" fontId="26" fillId="0" borderId="0" xfId="0" applyFont="1"/>
    <xf numFmtId="0" fontId="28" fillId="0" borderId="0" xfId="0" applyFont="1" applyFill="1" applyAlignment="1">
      <alignment horizontal="center" vertical="center" wrapText="1"/>
    </xf>
    <xf numFmtId="0" fontId="28" fillId="0" borderId="0" xfId="0" applyFont="1"/>
    <xf numFmtId="0" fontId="26" fillId="0" borderId="0" xfId="0" applyFont="1" applyAlignment="1">
      <alignment horizontal="left" vertical="top" wrapText="1"/>
    </xf>
    <xf numFmtId="0" fontId="26" fillId="0" borderId="0" xfId="0" applyFont="1" applyAlignment="1">
      <alignment horizontal="left" vertical="center"/>
    </xf>
    <xf numFmtId="0" fontId="26" fillId="0" borderId="0" xfId="0" applyFont="1" applyAlignment="1">
      <alignment horizontal="justify"/>
    </xf>
    <xf numFmtId="0" fontId="18" fillId="0" borderId="0" xfId="0" applyFont="1" applyAlignment="1">
      <alignment horizontal="left" vertical="center"/>
    </xf>
    <xf numFmtId="0" fontId="18" fillId="0" borderId="0" xfId="0" applyFont="1" applyAlignment="1">
      <alignment horizontal="left"/>
    </xf>
    <xf numFmtId="0" fontId="26" fillId="0" borderId="0" xfId="0" applyFont="1" applyAlignment="1">
      <alignment horizontal="left" vertical="center" wrapText="1"/>
    </xf>
    <xf numFmtId="0" fontId="26" fillId="0" borderId="0" xfId="0" applyFont="1" applyAlignment="1">
      <alignment horizontal="left"/>
    </xf>
    <xf numFmtId="0" fontId="27" fillId="0" borderId="0" xfId="0" applyFont="1" applyFill="1" applyAlignment="1">
      <alignment horizontal="left" vertical="center" wrapText="1"/>
    </xf>
    <xf numFmtId="0" fontId="18" fillId="3" borderId="1" xfId="0" applyFont="1" applyFill="1" applyBorder="1" applyAlignment="1">
      <alignment horizontal="left"/>
    </xf>
    <xf numFmtId="0" fontId="18" fillId="3" borderId="13" xfId="0" applyFont="1" applyFill="1" applyBorder="1" applyAlignment="1">
      <alignment horizontal="center" vertical="center" wrapText="1"/>
    </xf>
    <xf numFmtId="0" fontId="26" fillId="0" borderId="0" xfId="0" applyFont="1" applyAlignment="1">
      <alignment vertical="center" wrapText="1"/>
    </xf>
    <xf numFmtId="0" fontId="22" fillId="0" borderId="48" xfId="0" applyFont="1" applyFill="1" applyBorder="1" applyAlignment="1">
      <alignment horizontal="center" vertical="center" wrapText="1"/>
    </xf>
    <xf numFmtId="0" fontId="30" fillId="0" borderId="0" xfId="0" applyFont="1" applyAlignment="1">
      <alignment horizontal="left" vertical="top" wrapText="1"/>
    </xf>
    <xf numFmtId="0" fontId="30" fillId="0" borderId="0" xfId="0" applyFont="1" applyAlignment="1">
      <alignment horizontal="left" vertical="center" wrapText="1"/>
    </xf>
    <xf numFmtId="0" fontId="31" fillId="0" borderId="0" xfId="0" applyFont="1" applyAlignment="1">
      <alignment wrapText="1"/>
    </xf>
    <xf numFmtId="0" fontId="31" fillId="0" borderId="13" xfId="0" applyFont="1" applyBorder="1" applyAlignment="1">
      <alignment horizontal="left" vertical="top" wrapText="1"/>
    </xf>
    <xf numFmtId="0" fontId="26" fillId="3" borderId="11" xfId="0" applyFont="1" applyFill="1" applyBorder="1" applyAlignment="1">
      <alignment horizontal="left"/>
    </xf>
    <xf numFmtId="0" fontId="31" fillId="0" borderId="11" xfId="0" applyFont="1" applyBorder="1" applyAlignment="1">
      <alignment horizontal="center" vertical="center" wrapText="1"/>
    </xf>
    <xf numFmtId="0" fontId="30" fillId="0" borderId="0" xfId="0" applyFont="1" applyAlignment="1">
      <alignment horizontal="left" vertical="center"/>
    </xf>
    <xf numFmtId="0" fontId="19" fillId="0" borderId="0" xfId="0" applyFont="1" applyFill="1" applyBorder="1" applyAlignment="1">
      <alignment horizontal="center" vertical="center" wrapText="1"/>
    </xf>
    <xf numFmtId="0" fontId="19" fillId="0" borderId="0" xfId="0" applyFont="1" applyFill="1" applyBorder="1" applyAlignment="1">
      <alignment horizontal="center" vertical="center"/>
    </xf>
    <xf numFmtId="0" fontId="2" fillId="0" borderId="6"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49"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0" borderId="49"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 fillId="0" borderId="2" xfId="0" applyFont="1" applyFill="1" applyBorder="1" applyAlignment="1">
      <alignment horizontal="center" vertical="center"/>
    </xf>
    <xf numFmtId="0" fontId="8" fillId="4" borderId="51" xfId="0" applyFont="1" applyFill="1" applyBorder="1" applyAlignment="1">
      <alignment horizontal="center" vertical="center" wrapText="1"/>
    </xf>
    <xf numFmtId="0" fontId="1" fillId="0" borderId="13" xfId="0" applyFont="1" applyFill="1" applyBorder="1" applyAlignment="1">
      <alignment horizontal="left" vertical="center" wrapText="1"/>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Border="1" applyAlignment="1">
      <alignment vertical="center" wrapText="1"/>
    </xf>
    <xf numFmtId="0" fontId="2" fillId="3" borderId="55" xfId="0" applyFont="1" applyFill="1" applyBorder="1" applyAlignment="1">
      <alignment vertical="center"/>
    </xf>
    <xf numFmtId="0" fontId="2" fillId="3" borderId="36" xfId="0" applyFont="1" applyFill="1" applyBorder="1" applyAlignment="1">
      <alignment vertical="center"/>
    </xf>
    <xf numFmtId="0" fontId="2" fillId="3" borderId="37" xfId="0" applyFont="1" applyFill="1" applyBorder="1" applyAlignment="1">
      <alignment vertical="center"/>
    </xf>
    <xf numFmtId="0" fontId="2" fillId="3" borderId="35" xfId="0" applyFont="1" applyFill="1" applyBorder="1" applyAlignment="1">
      <alignment horizontal="left" vertical="center" wrapText="1"/>
    </xf>
    <xf numFmtId="0" fontId="2" fillId="3" borderId="38" xfId="0" applyFont="1" applyFill="1" applyBorder="1" applyAlignment="1">
      <alignment horizontal="left" vertical="center"/>
    </xf>
    <xf numFmtId="0" fontId="2" fillId="3" borderId="40" xfId="0" applyFont="1" applyFill="1" applyBorder="1" applyAlignment="1">
      <alignment horizontal="left" vertical="center"/>
    </xf>
    <xf numFmtId="0" fontId="2" fillId="3" borderId="22" xfId="0" applyFont="1" applyFill="1" applyBorder="1" applyAlignment="1">
      <alignment horizontal="left" vertical="center"/>
    </xf>
    <xf numFmtId="0" fontId="2" fillId="3" borderId="10" xfId="0" applyFont="1" applyFill="1" applyBorder="1" applyAlignment="1">
      <alignment horizontal="left" vertical="center"/>
    </xf>
    <xf numFmtId="0" fontId="2" fillId="3" borderId="49" xfId="0" applyFont="1" applyFill="1" applyBorder="1" applyAlignment="1">
      <alignment horizontal="left" vertical="center" wrapText="1"/>
    </xf>
    <xf numFmtId="0" fontId="2" fillId="0" borderId="1" xfId="0" applyFont="1" applyBorder="1" applyAlignment="1">
      <alignment vertical="center"/>
    </xf>
    <xf numFmtId="0" fontId="2" fillId="0" borderId="13" xfId="0" applyFont="1" applyFill="1" applyBorder="1" applyAlignment="1">
      <alignment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3" fillId="0" borderId="13" xfId="0" applyFont="1" applyFill="1" applyBorder="1" applyAlignment="1">
      <alignment horizontal="left" vertical="center" wrapText="1"/>
    </xf>
    <xf numFmtId="0" fontId="23" fillId="0" borderId="13" xfId="0" applyFont="1" applyFill="1" applyBorder="1" applyAlignment="1">
      <alignment horizontal="center" vertical="center" wrapText="1"/>
    </xf>
    <xf numFmtId="0" fontId="23" fillId="0" borderId="14" xfId="0" applyFont="1" applyFill="1" applyBorder="1" applyAlignment="1">
      <alignment horizontal="center" vertical="center" wrapText="1"/>
    </xf>
    <xf numFmtId="0" fontId="8" fillId="4" borderId="2" xfId="0" applyFont="1" applyFill="1" applyBorder="1" applyAlignment="1">
      <alignment horizontal="center" vertical="center"/>
    </xf>
    <xf numFmtId="0" fontId="2" fillId="0" borderId="13" xfId="0" applyFont="1" applyBorder="1" applyAlignment="1">
      <alignment horizontal="left" vertical="top"/>
    </xf>
    <xf numFmtId="0" fontId="2" fillId="0" borderId="14" xfId="0" applyFont="1" applyBorder="1" applyAlignment="1">
      <alignment horizontal="left" vertical="top"/>
    </xf>
    <xf numFmtId="0" fontId="1" fillId="0" borderId="46" xfId="0" applyFont="1" applyFill="1" applyBorder="1" applyAlignment="1">
      <alignment horizontal="left" vertical="center" textRotation="90" wrapText="1"/>
    </xf>
    <xf numFmtId="0" fontId="2" fillId="0" borderId="50"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center"/>
      <protection locked="0"/>
    </xf>
    <xf numFmtId="0" fontId="2" fillId="0" borderId="22" xfId="0" applyFont="1" applyFill="1" applyBorder="1" applyAlignment="1" applyProtection="1">
      <alignment horizontal="left" vertical="center"/>
      <protection locked="0"/>
    </xf>
    <xf numFmtId="0" fontId="2" fillId="0" borderId="49" xfId="0" applyFont="1" applyFill="1" applyBorder="1" applyAlignment="1" applyProtection="1">
      <alignment horizontal="left" vertical="center"/>
      <protection locked="0"/>
    </xf>
    <xf numFmtId="0" fontId="2" fillId="0" borderId="38" xfId="0" applyFont="1" applyFill="1" applyBorder="1" applyAlignment="1" applyProtection="1">
      <alignment horizontal="left" vertical="center"/>
      <protection locked="0"/>
    </xf>
    <xf numFmtId="0" fontId="2" fillId="0" borderId="39"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38" xfId="0" applyFont="1" applyFill="1" applyBorder="1" applyAlignment="1" applyProtection="1">
      <alignment horizontal="center" vertical="center"/>
      <protection locked="0"/>
    </xf>
    <xf numFmtId="0" fontId="2" fillId="0" borderId="42"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 fillId="0" borderId="50" xfId="0" applyFont="1" applyFill="1" applyBorder="1" applyAlignment="1" applyProtection="1">
      <alignment horizontal="center" vertical="center"/>
      <protection locked="0"/>
    </xf>
    <xf numFmtId="0" fontId="2" fillId="0" borderId="39" xfId="0" applyFont="1" applyFill="1" applyBorder="1" applyAlignment="1" applyProtection="1">
      <alignment horizontal="center" vertical="center"/>
      <protection locked="0"/>
    </xf>
    <xf numFmtId="0" fontId="2" fillId="0" borderId="45" xfId="0" applyFont="1" applyFill="1" applyBorder="1" applyAlignment="1" applyProtection="1">
      <alignment horizontal="center" vertical="center"/>
      <protection locked="0"/>
    </xf>
    <xf numFmtId="0" fontId="2" fillId="0" borderId="40" xfId="0" applyFont="1" applyFill="1" applyBorder="1" applyAlignment="1" applyProtection="1">
      <alignment horizontal="center" vertical="center"/>
      <protection locked="0"/>
    </xf>
    <xf numFmtId="0" fontId="2" fillId="0" borderId="41" xfId="0" applyFont="1" applyFill="1" applyBorder="1" applyAlignment="1" applyProtection="1">
      <alignment horizontal="center" vertical="center"/>
      <protection locked="0"/>
    </xf>
    <xf numFmtId="0" fontId="2" fillId="0" borderId="55" xfId="0" applyFont="1" applyFill="1" applyBorder="1" applyAlignment="1" applyProtection="1">
      <alignment horizontal="center" vertical="center"/>
      <protection locked="0"/>
    </xf>
    <xf numFmtId="0" fontId="2" fillId="0" borderId="36" xfId="0" applyFont="1" applyFill="1" applyBorder="1" applyAlignment="1" applyProtection="1">
      <alignment horizontal="center" vertical="center"/>
      <protection locked="0"/>
    </xf>
    <xf numFmtId="0" fontId="2" fillId="0" borderId="37" xfId="0" applyFont="1" applyFill="1" applyBorder="1" applyAlignment="1" applyProtection="1">
      <alignment horizontal="center" vertical="center"/>
      <protection locked="0"/>
    </xf>
    <xf numFmtId="0" fontId="1" fillId="0" borderId="38" xfId="0" applyFont="1" applyBorder="1" applyAlignment="1" applyProtection="1">
      <alignment horizontal="center" vertical="center"/>
      <protection locked="0"/>
    </xf>
    <xf numFmtId="0" fontId="1" fillId="0" borderId="39" xfId="0" applyFont="1" applyBorder="1" applyAlignment="1" applyProtection="1">
      <alignment horizontal="center" vertical="center"/>
      <protection locked="0"/>
    </xf>
    <xf numFmtId="0" fontId="1" fillId="0" borderId="40" xfId="0" applyFont="1" applyBorder="1" applyAlignment="1" applyProtection="1">
      <alignment horizontal="center" vertical="center"/>
      <protection locked="0"/>
    </xf>
    <xf numFmtId="0" fontId="1" fillId="0" borderId="44" xfId="0" applyFont="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2" fillId="0" borderId="74"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0" fillId="0" borderId="4" xfId="0" applyBorder="1" applyAlignment="1" applyProtection="1">
      <alignment vertical="center"/>
    </xf>
    <xf numFmtId="0" fontId="0" fillId="0" borderId="52" xfId="0" applyBorder="1" applyAlignment="1" applyProtection="1">
      <alignment vertical="center"/>
    </xf>
    <xf numFmtId="0" fontId="0" fillId="0" borderId="57" xfId="0" applyBorder="1" applyAlignment="1" applyProtection="1">
      <alignment vertical="center"/>
    </xf>
    <xf numFmtId="0" fontId="2" fillId="0" borderId="45" xfId="0" applyFont="1" applyFill="1" applyBorder="1" applyAlignment="1" applyProtection="1">
      <alignment horizontal="left" vertical="center"/>
      <protection locked="0"/>
    </xf>
    <xf numFmtId="0" fontId="2" fillId="0" borderId="20" xfId="0" applyFont="1" applyFill="1" applyBorder="1" applyAlignment="1" applyProtection="1">
      <alignment horizontal="center" vertical="center" wrapText="1"/>
      <protection locked="0"/>
    </xf>
    <xf numFmtId="0" fontId="2" fillId="0" borderId="18" xfId="0" applyFont="1" applyFill="1" applyBorder="1" applyAlignment="1" applyProtection="1">
      <alignment horizontal="center" vertical="center" wrapText="1"/>
      <protection locked="0"/>
    </xf>
    <xf numFmtId="0" fontId="2" fillId="0" borderId="25" xfId="0" applyFont="1" applyFill="1" applyBorder="1" applyAlignment="1" applyProtection="1">
      <alignment horizontal="left" vertical="top" wrapText="1"/>
      <protection locked="0"/>
    </xf>
    <xf numFmtId="0" fontId="2" fillId="0" borderId="23" xfId="0" applyFont="1" applyFill="1" applyBorder="1" applyAlignment="1" applyProtection="1">
      <alignment horizontal="center" vertical="center" wrapText="1"/>
      <protection locked="0"/>
    </xf>
    <xf numFmtId="0" fontId="2" fillId="0" borderId="8" xfId="0" applyFont="1" applyFill="1" applyBorder="1" applyAlignment="1" applyProtection="1">
      <alignment horizontal="left" vertical="center" wrapText="1"/>
    </xf>
    <xf numFmtId="0" fontId="2" fillId="0" borderId="18" xfId="0" applyFont="1" applyFill="1" applyBorder="1" applyAlignment="1" applyProtection="1">
      <alignment horizontal="left" vertical="center" wrapText="1"/>
    </xf>
    <xf numFmtId="0" fontId="8" fillId="4" borderId="51" xfId="0" applyFont="1" applyFill="1" applyBorder="1" applyAlignment="1">
      <alignment horizontal="center" vertical="center" wrapText="1"/>
    </xf>
    <xf numFmtId="0" fontId="8" fillId="4" borderId="52" xfId="0" applyFont="1" applyFill="1" applyBorder="1" applyAlignment="1">
      <alignment horizontal="center" vertical="center" wrapText="1"/>
    </xf>
    <xf numFmtId="0" fontId="2" fillId="3" borderId="5" xfId="0" applyFont="1" applyFill="1" applyBorder="1" applyAlignment="1" applyProtection="1">
      <alignment vertical="center" wrapText="1"/>
    </xf>
    <xf numFmtId="0" fontId="2" fillId="0" borderId="35" xfId="0" applyFont="1" applyFill="1" applyBorder="1" applyAlignment="1">
      <alignment horizontal="center" vertical="center" wrapText="1"/>
    </xf>
    <xf numFmtId="0" fontId="2" fillId="0" borderId="55"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8" fillId="3" borderId="13" xfId="0" applyFont="1" applyFill="1" applyBorder="1" applyAlignment="1">
      <alignment horizontal="center" vertical="center" wrapText="1"/>
    </xf>
    <xf numFmtId="0" fontId="33" fillId="0" borderId="47"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13" xfId="0" applyFont="1" applyFill="1" applyBorder="1" applyAlignment="1">
      <alignment horizontal="center" vertical="center" wrapText="1"/>
    </xf>
    <xf numFmtId="0" fontId="30" fillId="0" borderId="27" xfId="0" applyFont="1" applyFill="1" applyBorder="1" applyAlignment="1">
      <alignment horizontal="left" vertical="center" wrapText="1"/>
    </xf>
    <xf numFmtId="0" fontId="30" fillId="0" borderId="28" xfId="0" applyFont="1" applyFill="1" applyBorder="1" applyAlignment="1">
      <alignment horizontal="left" vertical="center" wrapText="1"/>
    </xf>
    <xf numFmtId="0" fontId="30" fillId="0" borderId="29" xfId="0" applyFont="1" applyFill="1" applyBorder="1" applyAlignment="1">
      <alignment horizontal="left" vertical="center" wrapText="1"/>
    </xf>
    <xf numFmtId="0" fontId="33" fillId="0" borderId="67" xfId="0" applyFont="1" applyFill="1" applyBorder="1" applyAlignment="1">
      <alignment horizontal="center" vertical="center" wrapText="1"/>
    </xf>
    <xf numFmtId="0" fontId="33" fillId="0" borderId="28" xfId="0" applyFont="1" applyFill="1" applyBorder="1" applyAlignment="1">
      <alignment horizontal="center" vertical="center" wrapText="1"/>
    </xf>
    <xf numFmtId="0" fontId="33" fillId="0" borderId="29" xfId="0" applyFont="1" applyFill="1" applyBorder="1" applyAlignment="1">
      <alignment horizontal="center" vertical="center" wrapText="1"/>
    </xf>
    <xf numFmtId="0" fontId="30" fillId="0" borderId="69" xfId="0" applyFont="1" applyFill="1" applyBorder="1" applyAlignment="1">
      <alignment horizontal="left" vertical="center" wrapText="1"/>
    </xf>
    <xf numFmtId="0" fontId="30" fillId="0" borderId="72" xfId="0" applyFont="1" applyFill="1" applyBorder="1" applyAlignment="1">
      <alignment horizontal="left" vertical="center" wrapText="1"/>
    </xf>
    <xf numFmtId="0" fontId="30" fillId="0" borderId="70" xfId="0" applyFont="1" applyFill="1" applyBorder="1" applyAlignment="1">
      <alignment horizontal="left" vertical="center" wrapText="1"/>
    </xf>
    <xf numFmtId="0" fontId="33" fillId="0" borderId="71" xfId="0" applyFont="1" applyFill="1" applyBorder="1" applyAlignment="1">
      <alignment horizontal="center" vertical="center" wrapText="1"/>
    </xf>
    <xf numFmtId="0" fontId="33" fillId="0" borderId="72" xfId="0" applyFont="1" applyFill="1" applyBorder="1" applyAlignment="1">
      <alignment horizontal="center" vertical="center" wrapText="1"/>
    </xf>
    <xf numFmtId="0" fontId="33" fillId="0" borderId="70" xfId="0" applyFont="1" applyFill="1" applyBorder="1" applyAlignment="1">
      <alignment horizontal="center" vertical="center" wrapText="1"/>
    </xf>
    <xf numFmtId="0" fontId="18" fillId="3" borderId="27" xfId="0" applyFont="1" applyFill="1" applyBorder="1" applyAlignment="1">
      <alignment horizontal="center" vertical="center" wrapText="1"/>
    </xf>
    <xf numFmtId="0" fontId="18" fillId="3" borderId="28" xfId="0" applyFont="1" applyFill="1" applyBorder="1" applyAlignment="1">
      <alignment horizontal="center" vertical="center" wrapText="1"/>
    </xf>
    <xf numFmtId="0" fontId="18" fillId="3" borderId="29" xfId="0" applyFont="1" applyFill="1" applyBorder="1" applyAlignment="1">
      <alignment horizontal="center" vertical="center" wrapText="1"/>
    </xf>
    <xf numFmtId="0" fontId="18" fillId="3" borderId="67" xfId="0" applyFont="1" applyFill="1" applyBorder="1" applyAlignment="1">
      <alignment horizontal="center" vertical="center" wrapText="1"/>
    </xf>
    <xf numFmtId="0" fontId="18" fillId="3" borderId="14" xfId="0" applyFont="1" applyFill="1" applyBorder="1" applyAlignment="1">
      <alignment horizontal="center" vertical="center" wrapText="1"/>
    </xf>
    <xf numFmtId="0" fontId="18" fillId="3" borderId="34" xfId="0" applyFont="1" applyFill="1" applyBorder="1" applyAlignment="1">
      <alignment horizontal="center" vertical="center" wrapText="1"/>
    </xf>
    <xf numFmtId="0" fontId="31" fillId="0" borderId="51" xfId="0" applyFont="1" applyBorder="1" applyAlignment="1">
      <alignment horizontal="center" vertical="center" wrapText="1"/>
    </xf>
    <xf numFmtId="0" fontId="31" fillId="0" borderId="56" xfId="0" applyFont="1" applyBorder="1" applyAlignment="1">
      <alignment horizontal="center" vertical="center" wrapText="1"/>
    </xf>
    <xf numFmtId="0" fontId="31" fillId="0" borderId="2" xfId="0" applyFont="1" applyBorder="1" applyAlignment="1">
      <alignment horizontal="center" vertical="center" wrapText="1"/>
    </xf>
    <xf numFmtId="0" fontId="30" fillId="0" borderId="0" xfId="0" applyFont="1" applyAlignment="1">
      <alignment horizontal="left" vertical="top" wrapText="1"/>
    </xf>
    <xf numFmtId="0" fontId="26" fillId="0" borderId="0" xfId="0" applyFont="1" applyAlignment="1">
      <alignment horizontal="left"/>
    </xf>
    <xf numFmtId="0" fontId="18" fillId="0" borderId="0" xfId="0" applyFont="1" applyAlignment="1">
      <alignment horizontal="left"/>
    </xf>
    <xf numFmtId="0" fontId="31" fillId="0" borderId="71" xfId="0" applyFont="1" applyBorder="1" applyAlignment="1">
      <alignment horizontal="left" vertical="top" wrapText="1"/>
    </xf>
    <xf numFmtId="0" fontId="31" fillId="0" borderId="72" xfId="0" applyFont="1" applyBorder="1" applyAlignment="1">
      <alignment horizontal="left" vertical="top" wrapText="1"/>
    </xf>
    <xf numFmtId="0" fontId="31" fillId="0" borderId="70" xfId="0" applyFont="1" applyBorder="1" applyAlignment="1">
      <alignment horizontal="left" vertical="top" wrapText="1"/>
    </xf>
    <xf numFmtId="0" fontId="31" fillId="0" borderId="27" xfId="0" applyFont="1" applyBorder="1" applyAlignment="1">
      <alignment horizontal="left" vertical="top" wrapText="1"/>
    </xf>
    <xf numFmtId="0" fontId="31" fillId="0" borderId="29" xfId="0" applyFont="1" applyBorder="1" applyAlignment="1">
      <alignment horizontal="left" vertical="top" wrapText="1"/>
    </xf>
    <xf numFmtId="0" fontId="31" fillId="0" borderId="19" xfId="0" applyFont="1" applyBorder="1" applyAlignment="1">
      <alignment horizontal="left" vertical="top" wrapText="1"/>
    </xf>
    <xf numFmtId="0" fontId="31" fillId="0" borderId="20" xfId="0" applyFont="1" applyBorder="1" applyAlignment="1">
      <alignment horizontal="left" vertical="top" wrapText="1"/>
    </xf>
    <xf numFmtId="0" fontId="31" fillId="0" borderId="69" xfId="0" applyFont="1" applyBorder="1" applyAlignment="1">
      <alignment horizontal="left" vertical="top" wrapText="1"/>
    </xf>
    <xf numFmtId="0" fontId="31" fillId="0" borderId="22" xfId="0" applyFont="1" applyBorder="1" applyAlignment="1">
      <alignment horizontal="left" vertical="top" wrapText="1"/>
    </xf>
    <xf numFmtId="0" fontId="31" fillId="0" borderId="49" xfId="0" applyFont="1" applyBorder="1" applyAlignment="1">
      <alignment horizontal="left" vertical="top" wrapText="1"/>
    </xf>
    <xf numFmtId="0" fontId="31" fillId="0" borderId="51" xfId="0" applyFont="1" applyBorder="1" applyAlignment="1">
      <alignment horizontal="left" vertical="top" wrapText="1"/>
    </xf>
    <xf numFmtId="0" fontId="31" fillId="0" borderId="56" xfId="0" applyFont="1" applyBorder="1" applyAlignment="1">
      <alignment horizontal="left" vertical="top" wrapText="1"/>
    </xf>
    <xf numFmtId="0" fontId="31" fillId="0" borderId="2" xfId="0" applyFont="1" applyBorder="1" applyAlignment="1">
      <alignment horizontal="left" vertical="top" wrapText="1"/>
    </xf>
    <xf numFmtId="0" fontId="31" fillId="0" borderId="42" xfId="0" applyFont="1" applyBorder="1" applyAlignment="1">
      <alignment horizontal="center" vertical="center" wrapText="1"/>
    </xf>
    <xf numFmtId="0" fontId="31" fillId="0" borderId="44" xfId="0" applyFont="1" applyBorder="1" applyAlignment="1">
      <alignment horizontal="center" vertical="center" wrapText="1"/>
    </xf>
    <xf numFmtId="0" fontId="31" fillId="0" borderId="38" xfId="0" applyFont="1" applyBorder="1" applyAlignment="1">
      <alignment horizontal="center" vertical="center" wrapText="1"/>
    </xf>
    <xf numFmtId="0" fontId="31" fillId="0" borderId="40" xfId="0" applyFont="1" applyBorder="1" applyAlignment="1">
      <alignment horizontal="center" vertical="center" wrapText="1"/>
    </xf>
    <xf numFmtId="0" fontId="31" fillId="0" borderId="63" xfId="0" applyFont="1" applyBorder="1" applyAlignment="1">
      <alignment horizontal="left" vertical="top" wrapText="1"/>
    </xf>
    <xf numFmtId="0" fontId="31" fillId="0" borderId="64" xfId="0" applyFont="1" applyBorder="1" applyAlignment="1">
      <alignment horizontal="left" vertical="top" wrapText="1"/>
    </xf>
    <xf numFmtId="0" fontId="31" fillId="0" borderId="15" xfId="0" applyFont="1" applyBorder="1" applyAlignment="1">
      <alignment horizontal="left" vertical="top" wrapText="1"/>
    </xf>
    <xf numFmtId="0" fontId="31" fillId="0" borderId="16" xfId="0" applyFont="1" applyBorder="1" applyAlignment="1">
      <alignment horizontal="left" vertical="top" wrapText="1"/>
    </xf>
    <xf numFmtId="0" fontId="30" fillId="0" borderId="17" xfId="0" applyFont="1" applyBorder="1" applyAlignment="1">
      <alignment horizontal="left" vertical="center" wrapText="1"/>
    </xf>
    <xf numFmtId="0" fontId="30" fillId="0" borderId="18" xfId="0" applyFont="1" applyBorder="1" applyAlignment="1">
      <alignment horizontal="left" vertical="center" wrapText="1"/>
    </xf>
    <xf numFmtId="0" fontId="35" fillId="0" borderId="17" xfId="0" applyFont="1" applyBorder="1" applyAlignment="1">
      <alignment horizontal="left" vertical="center" wrapText="1"/>
    </xf>
    <xf numFmtId="0" fontId="35" fillId="0" borderId="5" xfId="0" applyFont="1" applyBorder="1" applyAlignment="1">
      <alignment horizontal="left" vertical="center" wrapText="1"/>
    </xf>
    <xf numFmtId="0" fontId="35" fillId="0" borderId="18" xfId="0" applyFont="1" applyBorder="1" applyAlignment="1">
      <alignment horizontal="left" vertical="center" wrapText="1"/>
    </xf>
    <xf numFmtId="0" fontId="30" fillId="0" borderId="19" xfId="0" applyFont="1" applyBorder="1" applyAlignment="1">
      <alignment horizontal="left" vertical="center" wrapText="1"/>
    </xf>
    <xf numFmtId="0" fontId="30" fillId="0" borderId="20" xfId="0" applyFont="1" applyBorder="1" applyAlignment="1">
      <alignment horizontal="left" vertical="center" wrapText="1"/>
    </xf>
    <xf numFmtId="0" fontId="35" fillId="0" borderId="19" xfId="0" applyFont="1" applyBorder="1" applyAlignment="1">
      <alignment horizontal="left" vertical="center" wrapText="1"/>
    </xf>
    <xf numFmtId="0" fontId="35" fillId="0" borderId="23" xfId="0" applyFont="1" applyBorder="1" applyAlignment="1">
      <alignment horizontal="left" vertical="center" wrapText="1"/>
    </xf>
    <xf numFmtId="0" fontId="35" fillId="0" borderId="20" xfId="0" applyFont="1" applyBorder="1" applyAlignment="1">
      <alignment horizontal="left" vertical="center" wrapText="1"/>
    </xf>
    <xf numFmtId="0" fontId="18" fillId="3" borderId="1" xfId="0" applyFont="1" applyFill="1" applyBorder="1" applyAlignment="1">
      <alignment horizontal="left" vertical="center" wrapText="1"/>
    </xf>
    <xf numFmtId="0" fontId="18" fillId="3" borderId="13" xfId="0" applyFont="1" applyFill="1" applyBorder="1" applyAlignment="1">
      <alignment horizontal="left" vertical="center" wrapText="1"/>
    </xf>
    <xf numFmtId="0" fontId="18" fillId="3" borderId="14" xfId="0" applyFont="1" applyFill="1" applyBorder="1" applyAlignment="1">
      <alignment horizontal="left" vertical="center" wrapText="1"/>
    </xf>
    <xf numFmtId="0" fontId="31" fillId="0" borderId="67" xfId="0" applyFont="1" applyBorder="1" applyAlignment="1">
      <alignment horizontal="left" vertical="top" wrapText="1"/>
    </xf>
    <xf numFmtId="0" fontId="31" fillId="0" borderId="28" xfId="0" applyFont="1" applyBorder="1" applyAlignment="1">
      <alignment horizontal="left" vertical="top" wrapText="1"/>
    </xf>
    <xf numFmtId="0" fontId="31" fillId="0" borderId="21" xfId="0" applyFont="1" applyBorder="1" applyAlignment="1">
      <alignment horizontal="left" vertical="top" wrapText="1"/>
    </xf>
    <xf numFmtId="0" fontId="31" fillId="0" borderId="9" xfId="0" applyFont="1" applyBorder="1" applyAlignment="1">
      <alignment horizontal="left" vertical="top" wrapText="1"/>
    </xf>
    <xf numFmtId="0" fontId="31" fillId="0" borderId="66" xfId="0" applyFont="1" applyBorder="1" applyAlignment="1">
      <alignment horizontal="left" vertical="top" wrapText="1"/>
    </xf>
    <xf numFmtId="0" fontId="31" fillId="0" borderId="53" xfId="0" applyFont="1" applyBorder="1" applyAlignment="1">
      <alignment horizontal="left" vertical="top" wrapText="1"/>
    </xf>
    <xf numFmtId="0" fontId="31" fillId="0" borderId="31" xfId="0" applyFont="1" applyBorder="1" applyAlignment="1">
      <alignment horizontal="left" vertical="top" wrapText="1"/>
    </xf>
    <xf numFmtId="0" fontId="31" fillId="0" borderId="54" xfId="0" applyFont="1" applyBorder="1" applyAlignment="1">
      <alignment horizontal="left" vertical="top" wrapText="1"/>
    </xf>
    <xf numFmtId="0" fontId="31" fillId="0" borderId="23" xfId="0" applyFont="1" applyBorder="1" applyAlignment="1">
      <alignment horizontal="left" vertical="top" wrapText="1"/>
    </xf>
    <xf numFmtId="0" fontId="30" fillId="0" borderId="0" xfId="0" applyFont="1" applyAlignment="1">
      <alignment vertical="center" wrapText="1"/>
    </xf>
    <xf numFmtId="0" fontId="30" fillId="0" borderId="5" xfId="0" applyFont="1" applyBorder="1" applyAlignment="1">
      <alignment horizontal="left" vertical="center" wrapText="1"/>
    </xf>
    <xf numFmtId="0" fontId="30" fillId="0" borderId="63" xfId="0" applyFont="1" applyBorder="1" applyAlignment="1">
      <alignment horizontal="left" vertical="center" wrapText="1"/>
    </xf>
    <xf numFmtId="0" fontId="30" fillId="0" borderId="64" xfId="0" applyFont="1" applyBorder="1" applyAlignment="1">
      <alignment horizontal="left" vertical="center" wrapText="1"/>
    </xf>
    <xf numFmtId="0" fontId="30" fillId="0" borderId="15" xfId="0" applyFont="1" applyBorder="1" applyAlignment="1">
      <alignment horizontal="left" vertical="center" wrapText="1"/>
    </xf>
    <xf numFmtId="0" fontId="30" fillId="0" borderId="31" xfId="0" applyFont="1" applyBorder="1" applyAlignment="1">
      <alignment horizontal="left" vertical="center" wrapText="1"/>
    </xf>
    <xf numFmtId="0" fontId="30" fillId="0" borderId="16" xfId="0" applyFont="1" applyBorder="1" applyAlignment="1">
      <alignment horizontal="left" vertical="center" wrapText="1"/>
    </xf>
    <xf numFmtId="0" fontId="26" fillId="3" borderId="67" xfId="0" applyFont="1" applyFill="1" applyBorder="1" applyAlignment="1">
      <alignment horizontal="left" vertical="top" wrapText="1"/>
    </xf>
    <xf numFmtId="0" fontId="26" fillId="3" borderId="28" xfId="0" applyFont="1" applyFill="1" applyBorder="1" applyAlignment="1">
      <alignment horizontal="left" vertical="top" wrapText="1"/>
    </xf>
    <xf numFmtId="0" fontId="26" fillId="3" borderId="29" xfId="0" applyFont="1" applyFill="1" applyBorder="1" applyAlignment="1">
      <alignment horizontal="left" vertical="top" wrapText="1"/>
    </xf>
    <xf numFmtId="0" fontId="22" fillId="4" borderId="1" xfId="0" applyFont="1" applyFill="1" applyBorder="1" applyAlignment="1">
      <alignment horizontal="center" vertical="center" wrapText="1"/>
    </xf>
    <xf numFmtId="0" fontId="22" fillId="4" borderId="13" xfId="0" applyFont="1" applyFill="1" applyBorder="1" applyAlignment="1">
      <alignment horizontal="center" vertical="center" wrapText="1"/>
    </xf>
    <xf numFmtId="0" fontId="22" fillId="4" borderId="14" xfId="0" applyFont="1" applyFill="1" applyBorder="1" applyAlignment="1">
      <alignment horizontal="center" vertical="center" wrapText="1"/>
    </xf>
    <xf numFmtId="0" fontId="18" fillId="0" borderId="0" xfId="0" applyFont="1" applyAlignment="1">
      <alignment horizontal="left" vertical="top" wrapText="1"/>
    </xf>
    <xf numFmtId="0" fontId="31" fillId="0" borderId="65" xfId="0" applyFont="1" applyBorder="1" applyAlignment="1">
      <alignment horizontal="left" vertical="top" wrapText="1"/>
    </xf>
    <xf numFmtId="0" fontId="31" fillId="0" borderId="68" xfId="0" applyFont="1" applyBorder="1" applyAlignment="1">
      <alignment horizontal="left" vertical="top" wrapText="1"/>
    </xf>
    <xf numFmtId="0" fontId="31" fillId="0" borderId="12" xfId="0" applyFont="1" applyBorder="1" applyAlignment="1">
      <alignment horizontal="left" vertical="top" wrapText="1"/>
    </xf>
    <xf numFmtId="0" fontId="27" fillId="3" borderId="1" xfId="0" applyFont="1" applyFill="1" applyBorder="1" applyAlignment="1">
      <alignment horizontal="center" vertical="center" wrapText="1"/>
    </xf>
    <xf numFmtId="0" fontId="27" fillId="3" borderId="13" xfId="0" applyFont="1" applyFill="1" applyBorder="1" applyAlignment="1">
      <alignment horizontal="center" vertical="center" wrapText="1"/>
    </xf>
    <xf numFmtId="0" fontId="27" fillId="3" borderId="14" xfId="0" applyFont="1" applyFill="1" applyBorder="1" applyAlignment="1">
      <alignment horizontal="center" vertical="center" wrapText="1"/>
    </xf>
    <xf numFmtId="0" fontId="31" fillId="0" borderId="6" xfId="0" applyFont="1" applyBorder="1" applyAlignment="1">
      <alignment horizontal="left" vertical="top" wrapText="1"/>
    </xf>
    <xf numFmtId="0" fontId="31" fillId="0" borderId="35" xfId="0" applyFont="1" applyBorder="1" applyAlignment="1">
      <alignment wrapText="1"/>
    </xf>
    <xf numFmtId="0" fontId="18" fillId="3" borderId="13" xfId="0" applyFont="1" applyFill="1" applyBorder="1" applyAlignment="1">
      <alignment horizontal="left" vertical="top" wrapText="1"/>
    </xf>
    <xf numFmtId="0" fontId="18" fillId="3" borderId="14" xfId="0" applyFont="1" applyFill="1" applyBorder="1" applyAlignment="1">
      <alignment horizontal="left" vertical="top" wrapText="1"/>
    </xf>
    <xf numFmtId="0" fontId="30" fillId="0" borderId="0" xfId="0" applyFont="1" applyAlignment="1">
      <alignment horizontal="left" vertical="center" wrapText="1" indent="1"/>
    </xf>
    <xf numFmtId="0" fontId="26" fillId="0" borderId="52" xfId="0" applyFont="1" applyBorder="1" applyAlignment="1">
      <alignment horizontal="left" vertical="center" wrapText="1"/>
    </xf>
    <xf numFmtId="0" fontId="26" fillId="0" borderId="48" xfId="0" applyFont="1" applyBorder="1" applyAlignment="1">
      <alignment horizontal="left" vertical="center" wrapText="1"/>
    </xf>
    <xf numFmtId="0" fontId="26" fillId="3" borderId="27" xfId="0" applyFont="1" applyFill="1" applyBorder="1" applyAlignment="1">
      <alignment horizontal="center" vertical="top" wrapText="1"/>
    </xf>
    <xf numFmtId="0" fontId="26" fillId="3" borderId="29" xfId="0" applyFont="1" applyFill="1" applyBorder="1" applyAlignment="1">
      <alignment horizontal="center" vertical="top" wrapText="1"/>
    </xf>
    <xf numFmtId="0" fontId="32" fillId="0" borderId="0" xfId="0" applyFont="1" applyAlignment="1">
      <alignment horizontal="left" vertical="center" wrapText="1" indent="1"/>
    </xf>
    <xf numFmtId="0" fontId="1" fillId="0" borderId="0" xfId="0" applyFont="1" applyFill="1" applyBorder="1" applyAlignment="1">
      <alignment horizontal="center" vertical="center" wrapText="1"/>
    </xf>
    <xf numFmtId="0" fontId="2" fillId="0" borderId="7" xfId="0" applyFont="1" applyFill="1" applyBorder="1" applyAlignment="1" applyProtection="1">
      <alignment horizontal="center" vertical="center"/>
      <protection locked="0"/>
    </xf>
    <xf numFmtId="0" fontId="2" fillId="0" borderId="45" xfId="0" applyFont="1" applyFill="1" applyBorder="1" applyAlignment="1" applyProtection="1">
      <alignment horizontal="center" vertical="center"/>
      <protection locked="0"/>
    </xf>
    <xf numFmtId="0" fontId="2" fillId="0" borderId="15"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2" fillId="0" borderId="0" xfId="0" applyFont="1" applyFill="1" applyBorder="1" applyAlignment="1">
      <alignment horizontal="center" vertical="center" wrapText="1"/>
    </xf>
    <xf numFmtId="0" fontId="17" fillId="5" borderId="1" xfId="0" applyFont="1" applyFill="1" applyBorder="1" applyAlignment="1">
      <alignment horizontal="left" vertical="center" wrapText="1"/>
    </xf>
    <xf numFmtId="0" fontId="17" fillId="5" borderId="13" xfId="0" applyFont="1" applyFill="1" applyBorder="1" applyAlignment="1">
      <alignment horizontal="left" vertical="center" wrapText="1"/>
    </xf>
    <xf numFmtId="0" fontId="17" fillId="5" borderId="14" xfId="0" applyFont="1" applyFill="1" applyBorder="1" applyAlignment="1">
      <alignment horizontal="left" vertical="center" wrapText="1"/>
    </xf>
    <xf numFmtId="0" fontId="8" fillId="5" borderId="1"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8" fillId="0" borderId="1"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2" fillId="0" borderId="13" xfId="0" applyFont="1" applyBorder="1" applyAlignment="1" applyProtection="1">
      <alignment horizontal="left" vertical="top" wrapText="1"/>
      <protection locked="0"/>
    </xf>
    <xf numFmtId="0" fontId="2" fillId="0" borderId="14" xfId="0" applyFont="1" applyBorder="1" applyAlignment="1" applyProtection="1">
      <alignment horizontal="left" vertical="top" wrapText="1"/>
      <protection locked="0"/>
    </xf>
    <xf numFmtId="0" fontId="2" fillId="0" borderId="15" xfId="0" applyFont="1" applyFill="1" applyBorder="1" applyAlignment="1">
      <alignment horizontal="left" vertical="center" wrapText="1"/>
    </xf>
    <xf numFmtId="0" fontId="2" fillId="0" borderId="31"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3" borderId="13" xfId="0" applyFont="1" applyFill="1" applyBorder="1" applyAlignment="1">
      <alignment horizontal="left" vertical="center" wrapText="1"/>
    </xf>
    <xf numFmtId="0" fontId="1" fillId="3" borderId="14" xfId="0" applyFont="1" applyFill="1" applyBorder="1" applyAlignment="1">
      <alignment horizontal="left" vertical="center" wrapText="1"/>
    </xf>
    <xf numFmtId="0" fontId="1" fillId="4" borderId="27" xfId="0" applyFont="1" applyFill="1" applyBorder="1" applyAlignment="1">
      <alignment horizontal="left" vertical="center" wrapText="1"/>
    </xf>
    <xf numFmtId="0" fontId="1" fillId="4" borderId="28" xfId="0" applyFont="1" applyFill="1" applyBorder="1" applyAlignment="1">
      <alignment horizontal="left" vertical="center" wrapText="1"/>
    </xf>
    <xf numFmtId="0" fontId="1" fillId="4" borderId="25" xfId="0" applyFont="1" applyFill="1" applyBorder="1" applyAlignment="1">
      <alignment horizontal="left" vertical="center" wrapText="1"/>
    </xf>
    <xf numFmtId="0" fontId="1" fillId="4" borderId="33" xfId="0" applyFont="1" applyFill="1" applyBorder="1" applyAlignment="1">
      <alignment horizontal="left" vertical="center" wrapText="1"/>
    </xf>
    <xf numFmtId="0" fontId="1" fillId="0" borderId="24" xfId="0" applyFont="1" applyFill="1" applyBorder="1" applyAlignment="1">
      <alignment horizontal="left" vertical="center" wrapText="1"/>
    </xf>
    <xf numFmtId="0" fontId="1" fillId="0" borderId="25" xfId="0" applyFont="1" applyFill="1" applyBorder="1" applyAlignment="1">
      <alignment horizontal="left" vertical="center" wrapText="1"/>
    </xf>
    <xf numFmtId="0" fontId="1" fillId="0" borderId="33" xfId="0" applyFont="1" applyFill="1" applyBorder="1" applyAlignment="1">
      <alignment horizontal="left" vertical="center" wrapText="1"/>
    </xf>
    <xf numFmtId="0" fontId="1" fillId="0" borderId="26" xfId="0" applyFont="1" applyFill="1" applyBorder="1" applyAlignment="1">
      <alignment horizontal="left" vertical="center" wrapText="1"/>
    </xf>
    <xf numFmtId="0" fontId="2" fillId="0" borderId="1"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0" borderId="14" xfId="0" applyFont="1" applyFill="1" applyBorder="1" applyAlignment="1" applyProtection="1">
      <alignment horizontal="left" vertical="top" wrapText="1"/>
      <protection locked="0"/>
    </xf>
    <xf numFmtId="0" fontId="8" fillId="3" borderId="1" xfId="0" applyFont="1" applyFill="1" applyBorder="1" applyAlignment="1">
      <alignment horizontal="left" vertical="center" wrapText="1"/>
    </xf>
    <xf numFmtId="0" fontId="8" fillId="3" borderId="13" xfId="0" applyFont="1" applyFill="1" applyBorder="1" applyAlignment="1">
      <alignment horizontal="left" vertical="center" wrapText="1"/>
    </xf>
    <xf numFmtId="0" fontId="8" fillId="3" borderId="14" xfId="0" applyFont="1" applyFill="1" applyBorder="1" applyAlignment="1">
      <alignment horizontal="left" vertical="center" wrapText="1"/>
    </xf>
    <xf numFmtId="0" fontId="8" fillId="4" borderId="46" xfId="0" applyFont="1" applyFill="1" applyBorder="1" applyAlignment="1">
      <alignment horizontal="left" vertical="center" wrapText="1"/>
    </xf>
    <xf numFmtId="0" fontId="8" fillId="4" borderId="13" xfId="0" applyFont="1" applyFill="1" applyBorder="1" applyAlignment="1">
      <alignment horizontal="left" vertical="center" wrapText="1"/>
    </xf>
    <xf numFmtId="0" fontId="8" fillId="4" borderId="48"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4" borderId="46"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48" xfId="0" applyFont="1" applyFill="1" applyBorder="1" applyAlignment="1">
      <alignment horizontal="left" vertical="center" wrapText="1"/>
    </xf>
    <xf numFmtId="0" fontId="1" fillId="4" borderId="14" xfId="0" applyFont="1" applyFill="1" applyBorder="1" applyAlignment="1">
      <alignment horizontal="left" vertical="center" wrapText="1"/>
    </xf>
    <xf numFmtId="0" fontId="1" fillId="4" borderId="3" xfId="0" applyFont="1" applyFill="1" applyBorder="1" applyAlignment="1">
      <alignment horizontal="left" vertical="center" wrapText="1"/>
    </xf>
    <xf numFmtId="0" fontId="8" fillId="4" borderId="1" xfId="0" applyFont="1" applyFill="1" applyBorder="1" applyAlignment="1">
      <alignment horizontal="left" vertical="center" wrapText="1"/>
    </xf>
    <xf numFmtId="0" fontId="8" fillId="4" borderId="52" xfId="0" applyFont="1" applyFill="1" applyBorder="1" applyAlignment="1">
      <alignment horizontal="left" vertical="center" wrapText="1"/>
    </xf>
    <xf numFmtId="0" fontId="8" fillId="4" borderId="57" xfId="0" applyFont="1" applyFill="1" applyBorder="1" applyAlignment="1">
      <alignment horizontal="left" vertical="center" wrapText="1"/>
    </xf>
    <xf numFmtId="0" fontId="8" fillId="4" borderId="14"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18" xfId="0" applyFont="1" applyFill="1" applyBorder="1" applyAlignment="1">
      <alignment horizontal="left" vertical="center" wrapText="1"/>
    </xf>
    <xf numFmtId="0" fontId="2" fillId="3" borderId="19" xfId="0" applyFont="1" applyFill="1" applyBorder="1" applyAlignment="1">
      <alignment horizontal="left" vertical="center" wrapText="1"/>
    </xf>
    <xf numFmtId="0" fontId="2" fillId="3" borderId="23"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 fillId="3" borderId="65"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3" borderId="66" xfId="0" applyFont="1" applyFill="1" applyBorder="1" applyAlignment="1">
      <alignment horizontal="left" vertical="center" wrapText="1"/>
    </xf>
    <xf numFmtId="0" fontId="1" fillId="0" borderId="0" xfId="0" applyFont="1" applyFill="1" applyBorder="1" applyAlignment="1">
      <alignment vertical="center" wrapText="1"/>
    </xf>
    <xf numFmtId="0" fontId="1" fillId="0" borderId="4" xfId="0" applyFont="1" applyFill="1" applyBorder="1" applyAlignment="1">
      <alignment horizontal="center" vertical="center" wrapText="1"/>
    </xf>
    <xf numFmtId="0" fontId="1" fillId="0" borderId="57" xfId="0" applyFont="1" applyFill="1" applyBorder="1" applyAlignment="1">
      <alignment horizontal="center" vertical="center" wrapText="1"/>
    </xf>
    <xf numFmtId="0" fontId="1" fillId="0" borderId="47" xfId="0" applyFont="1" applyFill="1" applyBorder="1" applyAlignment="1">
      <alignment horizontal="center" vertical="center" wrapText="1"/>
    </xf>
    <xf numFmtId="0" fontId="1" fillId="0" borderId="58" xfId="0" applyFont="1" applyFill="1" applyBorder="1" applyAlignment="1">
      <alignment horizontal="center" vertical="center" wrapText="1"/>
    </xf>
    <xf numFmtId="0" fontId="1" fillId="0" borderId="4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 fillId="0" borderId="17" xfId="0" applyFont="1" applyFill="1" applyBorder="1" applyAlignment="1" applyProtection="1">
      <alignment horizontal="left" vertical="center"/>
      <protection locked="0"/>
    </xf>
    <xf numFmtId="0" fontId="2" fillId="0" borderId="5" xfId="0" applyFont="1" applyFill="1" applyBorder="1" applyAlignment="1" applyProtection="1">
      <alignment horizontal="left" vertical="center"/>
      <protection locked="0"/>
    </xf>
    <xf numFmtId="0" fontId="2" fillId="0" borderId="18"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0" borderId="8" xfId="0" applyFont="1" applyFill="1" applyBorder="1" applyAlignment="1" applyProtection="1">
      <alignment horizontal="left" vertical="center"/>
      <protection locked="0"/>
    </xf>
    <xf numFmtId="0" fontId="2" fillId="0" borderId="37" xfId="0" applyFont="1" applyFill="1" applyBorder="1" applyAlignment="1" applyProtection="1">
      <alignment horizontal="left" vertical="center"/>
      <protection locked="0"/>
    </xf>
    <xf numFmtId="0" fontId="2" fillId="0" borderId="54" xfId="0" applyFont="1" applyFill="1" applyBorder="1" applyAlignment="1" applyProtection="1">
      <alignment horizontal="left" vertical="center"/>
      <protection locked="0"/>
    </xf>
    <xf numFmtId="0" fontId="2" fillId="3" borderId="15" xfId="0" applyFont="1" applyFill="1" applyBorder="1" applyAlignment="1">
      <alignment horizontal="left" vertical="center" wrapText="1"/>
    </xf>
    <xf numFmtId="0" fontId="2" fillId="3" borderId="31" xfId="0" applyFont="1" applyFill="1" applyBorder="1" applyAlignment="1">
      <alignment horizontal="left" vertical="center" wrapText="1"/>
    </xf>
    <xf numFmtId="0" fontId="2" fillId="3" borderId="16" xfId="0" applyFont="1" applyFill="1" applyBorder="1" applyAlignment="1">
      <alignment horizontal="left" vertical="center" wrapText="1"/>
    </xf>
    <xf numFmtId="0" fontId="7" fillId="0" borderId="0" xfId="0" applyFont="1" applyFill="1" applyAlignment="1">
      <alignment vertical="center" wrapText="1"/>
    </xf>
    <xf numFmtId="0" fontId="24" fillId="0" borderId="0" xfId="0" applyFont="1" applyFill="1" applyAlignment="1">
      <alignment vertical="center" wrapText="1"/>
    </xf>
    <xf numFmtId="0" fontId="2" fillId="0" borderId="34" xfId="0" applyFont="1" applyBorder="1" applyAlignment="1" applyProtection="1">
      <alignment horizontal="left" vertical="top" wrapText="1"/>
      <protection locked="0"/>
    </xf>
    <xf numFmtId="0" fontId="2" fillId="0" borderId="33" xfId="0" applyFont="1" applyBorder="1" applyAlignment="1" applyProtection="1">
      <alignment horizontal="left" vertical="top" wrapText="1"/>
      <protection locked="0"/>
    </xf>
    <xf numFmtId="0" fontId="2" fillId="0" borderId="48"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8" fillId="4" borderId="4" xfId="0" applyFont="1" applyFill="1" applyBorder="1" applyAlignment="1">
      <alignment horizontal="center" vertical="center" wrapText="1"/>
    </xf>
    <xf numFmtId="0" fontId="8" fillId="4" borderId="47" xfId="0" applyFont="1" applyFill="1" applyBorder="1" applyAlignment="1">
      <alignment horizontal="center" vertical="center" wrapText="1"/>
    </xf>
    <xf numFmtId="0" fontId="8" fillId="4" borderId="51" xfId="0" applyFont="1" applyFill="1" applyBorder="1" applyAlignment="1">
      <alignment horizontal="center" vertical="center" wrapText="1"/>
    </xf>
    <xf numFmtId="0" fontId="8" fillId="4" borderId="56" xfId="0" applyFont="1" applyFill="1" applyBorder="1" applyAlignment="1">
      <alignment horizontal="center" vertical="center" wrapText="1"/>
    </xf>
    <xf numFmtId="0" fontId="20" fillId="4" borderId="46" xfId="0" applyFont="1" applyFill="1" applyBorder="1" applyAlignment="1">
      <alignment vertical="center" wrapText="1"/>
    </xf>
    <xf numFmtId="0" fontId="20" fillId="4" borderId="48" xfId="0" applyFont="1" applyFill="1" applyBorder="1" applyAlignment="1">
      <alignment vertical="center" wrapText="1"/>
    </xf>
    <xf numFmtId="0" fontId="20" fillId="4" borderId="0" xfId="0" applyFont="1" applyFill="1" applyBorder="1" applyAlignment="1">
      <alignment vertical="center" wrapText="1"/>
    </xf>
    <xf numFmtId="0" fontId="20" fillId="4" borderId="58" xfId="0" applyFont="1" applyFill="1" applyBorder="1" applyAlignment="1">
      <alignment vertical="center" wrapText="1"/>
    </xf>
    <xf numFmtId="0" fontId="2" fillId="3" borderId="30" xfId="0" applyFont="1" applyFill="1" applyBorder="1" applyAlignment="1">
      <alignment horizontal="left" vertical="center" wrapText="1"/>
    </xf>
    <xf numFmtId="0" fontId="1" fillId="0" borderId="4" xfId="0" applyFont="1" applyFill="1" applyBorder="1" applyAlignment="1">
      <alignment horizontal="center" vertical="center" textRotation="90" wrapText="1"/>
    </xf>
    <xf numFmtId="0" fontId="1" fillId="0" borderId="52" xfId="0" applyFont="1" applyFill="1" applyBorder="1" applyAlignment="1">
      <alignment horizontal="center" vertical="center" textRotation="90" wrapText="1"/>
    </xf>
    <xf numFmtId="0" fontId="1" fillId="0" borderId="47" xfId="0" applyFont="1" applyFill="1" applyBorder="1" applyAlignment="1">
      <alignment horizontal="center" vertical="center" textRotation="90" wrapText="1"/>
    </xf>
    <xf numFmtId="0" fontId="1" fillId="0" borderId="0" xfId="0" applyFont="1" applyFill="1" applyBorder="1" applyAlignment="1">
      <alignment horizontal="center" vertical="center" textRotation="90" wrapText="1"/>
    </xf>
    <xf numFmtId="0" fontId="1" fillId="0" borderId="46" xfId="0" applyFont="1" applyFill="1" applyBorder="1" applyAlignment="1">
      <alignment horizontal="center" vertical="center" textRotation="90" wrapText="1"/>
    </xf>
    <xf numFmtId="0" fontId="1" fillId="0" borderId="48" xfId="0" applyFont="1" applyFill="1" applyBorder="1" applyAlignment="1">
      <alignment horizontal="center" vertical="center" textRotation="90" wrapText="1"/>
    </xf>
    <xf numFmtId="0" fontId="25" fillId="0" borderId="4" xfId="0" applyFont="1" applyFill="1" applyBorder="1" applyAlignment="1">
      <alignment horizontal="center" vertical="center" textRotation="90" wrapText="1"/>
    </xf>
    <xf numFmtId="0" fontId="25" fillId="0" borderId="52" xfId="0" applyFont="1" applyFill="1" applyBorder="1" applyAlignment="1">
      <alignment horizontal="center" vertical="center" textRotation="90" wrapText="1"/>
    </xf>
    <xf numFmtId="0" fontId="25" fillId="0" borderId="47" xfId="0" applyFont="1" applyFill="1" applyBorder="1" applyAlignment="1">
      <alignment horizontal="center" vertical="center" textRotation="90" wrapText="1"/>
    </xf>
    <xf numFmtId="0" fontId="25" fillId="0" borderId="0" xfId="0" applyFont="1" applyFill="1" applyBorder="1" applyAlignment="1">
      <alignment horizontal="center" vertical="center" textRotation="90" wrapText="1"/>
    </xf>
    <xf numFmtId="0" fontId="25" fillId="0" borderId="46" xfId="0" applyFont="1" applyFill="1" applyBorder="1" applyAlignment="1">
      <alignment horizontal="center" vertical="center" textRotation="90" wrapText="1"/>
    </xf>
    <xf numFmtId="0" fontId="25" fillId="0" borderId="48" xfId="0" applyFont="1" applyFill="1" applyBorder="1" applyAlignment="1">
      <alignment horizontal="center" vertical="center" textRotation="90" wrapText="1"/>
    </xf>
    <xf numFmtId="0" fontId="2" fillId="0" borderId="32" xfId="0" applyFont="1" applyFill="1" applyBorder="1" applyAlignment="1" applyProtection="1">
      <alignment horizontal="center" vertical="center"/>
      <protection locked="0"/>
    </xf>
    <xf numFmtId="0" fontId="2" fillId="0" borderId="41" xfId="0" applyFont="1" applyFill="1" applyBorder="1" applyAlignment="1" applyProtection="1">
      <alignment horizontal="center" vertical="center"/>
      <protection locked="0"/>
    </xf>
    <xf numFmtId="0" fontId="1" fillId="0" borderId="51" xfId="0" applyFont="1" applyFill="1" applyBorder="1" applyAlignment="1">
      <alignment horizontal="center" vertical="center"/>
    </xf>
    <xf numFmtId="0" fontId="1" fillId="0" borderId="56" xfId="0" applyFont="1" applyFill="1" applyBorder="1" applyAlignment="1">
      <alignment horizontal="center" vertical="center"/>
    </xf>
    <xf numFmtId="0" fontId="1" fillId="0" borderId="2" xfId="0" applyFont="1" applyFill="1" applyBorder="1" applyAlignment="1">
      <alignment horizontal="center" vertical="center"/>
    </xf>
    <xf numFmtId="0" fontId="8" fillId="4" borderId="2" xfId="0" applyFont="1" applyFill="1" applyBorder="1" applyAlignment="1">
      <alignment horizontal="center" vertical="center" wrapText="1"/>
    </xf>
    <xf numFmtId="0" fontId="2" fillId="0" borderId="0" xfId="0" applyFont="1" applyAlignment="1">
      <alignment horizontal="center" vertical="center"/>
    </xf>
    <xf numFmtId="0" fontId="8" fillId="4" borderId="1" xfId="0" applyFont="1" applyFill="1" applyBorder="1" applyAlignment="1">
      <alignment vertical="center" wrapText="1"/>
    </xf>
    <xf numFmtId="0" fontId="8" fillId="4" borderId="13" xfId="0" applyFont="1" applyFill="1" applyBorder="1" applyAlignment="1">
      <alignment vertical="center" wrapText="1"/>
    </xf>
    <xf numFmtId="0" fontId="8" fillId="4" borderId="14" xfId="0" applyFont="1" applyFill="1" applyBorder="1" applyAlignment="1">
      <alignment vertical="center" wrapText="1"/>
    </xf>
    <xf numFmtId="0" fontId="1" fillId="4" borderId="34"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3" borderId="37" xfId="0" applyFont="1" applyFill="1" applyBorder="1" applyAlignment="1">
      <alignment horizontal="left" vertical="center"/>
    </xf>
    <xf numFmtId="0" fontId="2" fillId="3" borderId="49" xfId="0" applyFont="1" applyFill="1" applyBorder="1" applyAlignment="1">
      <alignment horizontal="left" vertical="center"/>
    </xf>
    <xf numFmtId="0" fontId="2" fillId="3" borderId="41" xfId="0" applyFont="1" applyFill="1" applyBorder="1" applyAlignment="1">
      <alignment horizontal="left" vertical="center"/>
    </xf>
    <xf numFmtId="0" fontId="11" fillId="3" borderId="1" xfId="0" applyFont="1" applyFill="1" applyBorder="1" applyAlignment="1">
      <alignment horizontal="left" vertical="center" wrapText="1"/>
    </xf>
    <xf numFmtId="0" fontId="11" fillId="3" borderId="13"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2" fillId="3" borderId="15" xfId="0" applyFont="1" applyFill="1" applyBorder="1" applyAlignment="1">
      <alignment horizontal="left" vertical="center"/>
    </xf>
    <xf numFmtId="0" fontId="2" fillId="3" borderId="31" xfId="0" applyFont="1" applyFill="1" applyBorder="1" applyAlignment="1">
      <alignment horizontal="left" vertical="center"/>
    </xf>
    <xf numFmtId="0" fontId="2" fillId="3" borderId="16" xfId="0" applyFont="1" applyFill="1" applyBorder="1" applyAlignment="1">
      <alignment horizontal="left" vertical="center"/>
    </xf>
    <xf numFmtId="0" fontId="2" fillId="3" borderId="17" xfId="0" applyFont="1" applyFill="1" applyBorder="1" applyAlignment="1">
      <alignment horizontal="left" vertical="center"/>
    </xf>
    <xf numFmtId="0" fontId="2" fillId="3" borderId="5" xfId="0" applyFont="1" applyFill="1" applyBorder="1" applyAlignment="1">
      <alignment horizontal="left" vertical="center"/>
    </xf>
    <xf numFmtId="0" fontId="2" fillId="3" borderId="18" xfId="0" applyFont="1" applyFill="1" applyBorder="1" applyAlignment="1">
      <alignment horizontal="left" vertical="center"/>
    </xf>
    <xf numFmtId="0" fontId="2" fillId="3" borderId="65" xfId="0" applyFont="1" applyFill="1" applyBorder="1" applyAlignment="1">
      <alignment horizontal="left" vertical="center"/>
    </xf>
    <xf numFmtId="0" fontId="2" fillId="3" borderId="9" xfId="0" applyFont="1" applyFill="1" applyBorder="1" applyAlignment="1">
      <alignment horizontal="left" vertical="center"/>
    </xf>
    <xf numFmtId="0" fontId="2" fillId="3" borderId="66" xfId="0" applyFont="1" applyFill="1" applyBorder="1" applyAlignment="1">
      <alignment horizontal="left" vertical="center"/>
    </xf>
    <xf numFmtId="0" fontId="2" fillId="3" borderId="1" xfId="0" applyFont="1" applyFill="1" applyBorder="1" applyAlignment="1">
      <alignment horizontal="left" vertical="center"/>
    </xf>
    <xf numFmtId="0" fontId="2" fillId="3" borderId="13"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2" fillId="0" borderId="65" xfId="0" applyFont="1" applyBorder="1" applyAlignment="1" applyProtection="1">
      <alignment horizontal="left" vertical="center"/>
      <protection locked="0"/>
    </xf>
    <xf numFmtId="0" fontId="2" fillId="0" borderId="66" xfId="0" applyFont="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0" borderId="14" xfId="0" applyFont="1" applyFill="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3" borderId="19" xfId="0" applyFont="1" applyFill="1" applyBorder="1" applyAlignment="1">
      <alignment horizontal="left" vertical="center"/>
    </xf>
    <xf numFmtId="0" fontId="2" fillId="3" borderId="23" xfId="0" applyFont="1" applyFill="1" applyBorder="1" applyAlignment="1">
      <alignment horizontal="left" vertical="center"/>
    </xf>
    <xf numFmtId="0" fontId="2" fillId="3" borderId="20" xfId="0" applyFont="1" applyFill="1" applyBorder="1" applyAlignment="1">
      <alignment horizontal="left" vertical="center"/>
    </xf>
    <xf numFmtId="0" fontId="2" fillId="0" borderId="54" xfId="0" applyFont="1" applyBorder="1" applyAlignment="1" applyProtection="1">
      <alignment horizontal="left" vertical="center"/>
      <protection locked="0"/>
    </xf>
    <xf numFmtId="0" fontId="2" fillId="0" borderId="20" xfId="0" applyFont="1" applyBorder="1" applyAlignment="1" applyProtection="1">
      <alignment horizontal="left" vertical="center"/>
      <protection locked="0"/>
    </xf>
    <xf numFmtId="0" fontId="11" fillId="3" borderId="27"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2" fillId="0" borderId="24" xfId="0" applyFont="1" applyFill="1" applyBorder="1" applyAlignment="1" applyProtection="1">
      <alignment horizontal="left" vertical="top" wrapText="1"/>
      <protection locked="0"/>
    </xf>
    <xf numFmtId="0" fontId="2" fillId="0" borderId="25" xfId="0" applyFont="1" applyFill="1" applyBorder="1" applyAlignment="1" applyProtection="1">
      <alignment horizontal="left" vertical="top" wrapText="1"/>
      <protection locked="0"/>
    </xf>
    <xf numFmtId="0" fontId="11" fillId="3" borderId="29" xfId="0" applyFont="1" applyFill="1" applyBorder="1" applyAlignment="1">
      <alignment horizontal="center" vertical="center" wrapText="1"/>
    </xf>
    <xf numFmtId="0" fontId="2" fillId="0" borderId="26" xfId="0" applyFont="1" applyFill="1" applyBorder="1" applyAlignment="1" applyProtection="1">
      <alignment horizontal="left" vertical="top" wrapText="1"/>
      <protection locked="0"/>
    </xf>
    <xf numFmtId="0" fontId="2" fillId="0" borderId="19" xfId="0" applyFont="1" applyBorder="1" applyAlignment="1" applyProtection="1">
      <alignment horizontal="left" vertical="center"/>
      <protection locked="0"/>
    </xf>
    <xf numFmtId="0" fontId="2" fillId="3" borderId="55" xfId="0" applyFont="1" applyFill="1" applyBorder="1" applyAlignment="1">
      <alignment horizontal="left" vertical="center"/>
    </xf>
    <xf numFmtId="0" fontId="2" fillId="3" borderId="22" xfId="0" applyFont="1" applyFill="1" applyBorder="1" applyAlignment="1">
      <alignment horizontal="left" vertical="center"/>
    </xf>
    <xf numFmtId="0" fontId="2" fillId="3" borderId="50" xfId="0" applyFont="1" applyFill="1" applyBorder="1" applyAlignment="1">
      <alignment horizontal="left" vertical="center"/>
    </xf>
    <xf numFmtId="0" fontId="2" fillId="3" borderId="36" xfId="0" applyFont="1" applyFill="1" applyBorder="1" applyAlignment="1">
      <alignment horizontal="left" vertical="center"/>
    </xf>
    <xf numFmtId="0" fontId="2" fillId="3" borderId="10" xfId="0" applyFont="1" applyFill="1" applyBorder="1" applyAlignment="1">
      <alignment horizontal="left" vertical="center"/>
    </xf>
    <xf numFmtId="0" fontId="2" fillId="3" borderId="45" xfId="0" applyFont="1" applyFill="1" applyBorder="1" applyAlignment="1">
      <alignment horizontal="left" vertical="center"/>
    </xf>
    <xf numFmtId="0" fontId="20" fillId="4" borderId="1" xfId="0" applyFont="1" applyFill="1" applyBorder="1" applyAlignment="1">
      <alignment horizontal="left" vertical="center" wrapText="1"/>
    </xf>
    <xf numFmtId="0" fontId="20" fillId="4" borderId="13" xfId="0" applyFont="1" applyFill="1" applyBorder="1" applyAlignment="1">
      <alignment horizontal="left" vertical="center" wrapText="1"/>
    </xf>
    <xf numFmtId="0" fontId="20" fillId="4" borderId="52" xfId="0" applyFont="1" applyFill="1" applyBorder="1" applyAlignment="1">
      <alignment horizontal="left" vertical="center" wrapText="1"/>
    </xf>
    <xf numFmtId="0" fontId="20" fillId="4" borderId="57"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32"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32" xfId="0" applyFont="1" applyFill="1" applyBorder="1" applyAlignment="1">
      <alignment horizontal="left" vertical="center" wrapText="1"/>
    </xf>
    <xf numFmtId="0" fontId="1" fillId="0" borderId="51" xfId="0" applyFont="1" applyBorder="1" applyAlignment="1" applyProtection="1">
      <alignment horizontal="center" vertical="center"/>
      <protection locked="0"/>
    </xf>
    <xf numFmtId="0" fontId="1" fillId="0" borderId="56"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51" xfId="0" applyFont="1" applyBorder="1" applyAlignment="1" applyProtection="1">
      <alignment horizontal="center" vertical="center"/>
    </xf>
    <xf numFmtId="0" fontId="1" fillId="0" borderId="56" xfId="0" applyFont="1" applyBorder="1" applyAlignment="1" applyProtection="1">
      <alignment horizontal="center" vertical="center"/>
    </xf>
    <xf numFmtId="0" fontId="1" fillId="0" borderId="2" xfId="0" applyFont="1" applyBorder="1" applyAlignment="1" applyProtection="1">
      <alignment horizontal="center" vertical="center"/>
    </xf>
    <xf numFmtId="0" fontId="2" fillId="0" borderId="17"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34" fillId="3" borderId="1" xfId="0" applyFont="1" applyFill="1" applyBorder="1" applyAlignment="1" applyProtection="1">
      <alignment horizontal="left" vertical="center" wrapText="1"/>
      <protection locked="0"/>
    </xf>
    <xf numFmtId="0" fontId="34" fillId="3" borderId="13" xfId="0" applyFont="1" applyFill="1" applyBorder="1" applyAlignment="1" applyProtection="1">
      <alignment horizontal="left" vertical="center" wrapText="1"/>
      <protection locked="0"/>
    </xf>
    <xf numFmtId="0" fontId="34" fillId="3" borderId="14" xfId="0" applyFont="1" applyFill="1" applyBorder="1" applyAlignment="1" applyProtection="1">
      <alignment horizontal="left" vertical="center" wrapText="1"/>
      <protection locked="0"/>
    </xf>
    <xf numFmtId="0" fontId="12" fillId="3" borderId="1" xfId="0" applyFont="1" applyFill="1" applyBorder="1" applyAlignment="1">
      <alignment horizontal="center" vertical="center"/>
    </xf>
    <xf numFmtId="0" fontId="12" fillId="3" borderId="13" xfId="0" applyFont="1" applyFill="1" applyBorder="1" applyAlignment="1">
      <alignment horizontal="center" vertical="center"/>
    </xf>
    <xf numFmtId="0" fontId="12" fillId="3" borderId="14" xfId="0" applyFont="1" applyFill="1" applyBorder="1" applyAlignment="1">
      <alignment horizontal="center" vertical="center"/>
    </xf>
    <xf numFmtId="0" fontId="6" fillId="0" borderId="4" xfId="0" applyFont="1" applyFill="1" applyBorder="1" applyAlignment="1" applyProtection="1">
      <alignment horizontal="center" vertical="center" wrapText="1"/>
    </xf>
    <xf numFmtId="0" fontId="6" fillId="0" borderId="57" xfId="0" applyFont="1" applyFill="1" applyBorder="1" applyAlignment="1" applyProtection="1">
      <alignment horizontal="center" vertical="center" wrapText="1"/>
    </xf>
    <xf numFmtId="0" fontId="6" fillId="0" borderId="47" xfId="0" applyFont="1" applyFill="1" applyBorder="1" applyAlignment="1" applyProtection="1">
      <alignment horizontal="center" vertical="center" wrapText="1"/>
    </xf>
    <xf numFmtId="0" fontId="6" fillId="0" borderId="58" xfId="0" applyFont="1" applyFill="1" applyBorder="1" applyAlignment="1" applyProtection="1">
      <alignment horizontal="center" vertical="center" wrapText="1"/>
    </xf>
    <xf numFmtId="0" fontId="6" fillId="0" borderId="46"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2" fillId="0" borderId="55" xfId="0" applyNumberFormat="1" applyFont="1" applyFill="1" applyBorder="1" applyAlignment="1" applyProtection="1">
      <alignment horizontal="left" vertical="center" wrapText="1"/>
      <protection locked="0"/>
    </xf>
    <xf numFmtId="0" fontId="2" fillId="0" borderId="22" xfId="0" applyNumberFormat="1" applyFont="1" applyFill="1" applyBorder="1" applyAlignment="1" applyProtection="1">
      <alignment horizontal="left" vertical="center" wrapText="1"/>
      <protection locked="0"/>
    </xf>
    <xf numFmtId="0" fontId="2" fillId="0" borderId="50" xfId="0" applyNumberFormat="1" applyFont="1" applyFill="1" applyBorder="1" applyAlignment="1" applyProtection="1">
      <alignment horizontal="left" vertical="center" wrapText="1"/>
      <protection locked="0"/>
    </xf>
    <xf numFmtId="0" fontId="2" fillId="0" borderId="36" xfId="0" applyFont="1" applyFill="1" applyBorder="1" applyAlignment="1" applyProtection="1">
      <alignment horizontal="left" vertical="center" wrapText="1"/>
      <protection locked="0"/>
    </xf>
    <xf numFmtId="0" fontId="2" fillId="0" borderId="8" xfId="0" applyFont="1" applyFill="1" applyBorder="1" applyAlignment="1" applyProtection="1">
      <alignment horizontal="left" vertical="center" wrapText="1"/>
      <protection locked="0"/>
    </xf>
    <xf numFmtId="0" fontId="2" fillId="0" borderId="37" xfId="0" applyFont="1" applyFill="1" applyBorder="1" applyAlignment="1" applyProtection="1">
      <alignment horizontal="left" vertical="center" wrapText="1"/>
      <protection locked="0"/>
    </xf>
    <xf numFmtId="0" fontId="2" fillId="0" borderId="54" xfId="0" applyFont="1" applyFill="1" applyBorder="1" applyAlignment="1" applyProtection="1">
      <alignment horizontal="left" vertical="center" wrapText="1"/>
      <protection locked="0"/>
    </xf>
    <xf numFmtId="0" fontId="2" fillId="3" borderId="63" xfId="0" applyFont="1" applyFill="1" applyBorder="1" applyAlignment="1">
      <alignment vertical="center" wrapText="1"/>
    </xf>
    <xf numFmtId="0" fontId="2" fillId="3" borderId="64" xfId="0" applyFont="1" applyFill="1" applyBorder="1" applyAlignment="1">
      <alignment vertical="center" wrapText="1"/>
    </xf>
    <xf numFmtId="0" fontId="2" fillId="0" borderId="68" xfId="0" applyFont="1" applyFill="1" applyBorder="1" applyAlignment="1" applyProtection="1">
      <alignment vertical="center" wrapText="1"/>
      <protection locked="0"/>
    </xf>
    <xf numFmtId="0" fontId="2" fillId="0" borderId="12" xfId="0" applyFont="1" applyFill="1" applyBorder="1" applyAlignment="1" applyProtection="1">
      <alignment vertical="center" wrapText="1"/>
      <protection locked="0"/>
    </xf>
    <xf numFmtId="0" fontId="2" fillId="3" borderId="19" xfId="0" applyFont="1" applyFill="1" applyBorder="1" applyAlignment="1">
      <alignment vertical="center" wrapText="1"/>
    </xf>
    <xf numFmtId="0" fontId="2" fillId="3" borderId="20" xfId="0" applyFont="1" applyFill="1" applyBorder="1" applyAlignment="1">
      <alignment vertical="center" wrapText="1"/>
    </xf>
    <xf numFmtId="0" fontId="2" fillId="0" borderId="37" xfId="0" applyFont="1" applyFill="1" applyBorder="1" applyAlignment="1" applyProtection="1">
      <alignment vertical="center" wrapText="1"/>
      <protection locked="0"/>
    </xf>
    <xf numFmtId="0" fontId="2" fillId="0" borderId="54" xfId="0" applyFont="1" applyFill="1" applyBorder="1" applyAlignment="1" applyProtection="1">
      <alignment vertical="center" wrapText="1"/>
      <protection locked="0"/>
    </xf>
    <xf numFmtId="0" fontId="2" fillId="3" borderId="17" xfId="0" applyFont="1" applyFill="1" applyBorder="1" applyAlignment="1">
      <alignment vertical="center" wrapText="1"/>
    </xf>
    <xf numFmtId="0" fontId="2" fillId="3" borderId="7" xfId="0" applyFont="1" applyFill="1" applyBorder="1" applyAlignment="1">
      <alignment vertical="center" wrapText="1"/>
    </xf>
    <xf numFmtId="0" fontId="2" fillId="0" borderId="10" xfId="0" applyFont="1" applyFill="1" applyBorder="1" applyAlignment="1" applyProtection="1">
      <alignment horizontal="left" vertical="center" wrapText="1"/>
      <protection locked="0"/>
    </xf>
    <xf numFmtId="0" fontId="2" fillId="0" borderId="45"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right" vertical="center" wrapText="1"/>
    </xf>
    <xf numFmtId="0" fontId="15" fillId="0" borderId="0"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vertical="center" wrapText="1"/>
    </xf>
    <xf numFmtId="0" fontId="2" fillId="3" borderId="63" xfId="0" applyFont="1" applyFill="1" applyBorder="1" applyAlignment="1" applyProtection="1">
      <alignment vertical="center" wrapText="1"/>
    </xf>
    <xf numFmtId="0" fontId="2" fillId="3" borderId="64" xfId="0" applyFont="1" applyFill="1" applyBorder="1" applyAlignment="1" applyProtection="1">
      <alignment vertical="center" wrapText="1"/>
    </xf>
    <xf numFmtId="0" fontId="2" fillId="3" borderId="17" xfId="0" applyFont="1" applyFill="1" applyBorder="1" applyAlignment="1" applyProtection="1">
      <alignment vertical="center" wrapText="1"/>
    </xf>
    <xf numFmtId="0" fontId="2" fillId="3" borderId="18" xfId="0" applyFont="1" applyFill="1" applyBorder="1" applyAlignment="1" applyProtection="1">
      <alignment vertical="center" wrapText="1"/>
    </xf>
    <xf numFmtId="0" fontId="2" fillId="3" borderId="19" xfId="0" applyFont="1" applyFill="1" applyBorder="1" applyAlignment="1" applyProtection="1">
      <alignment vertical="center" wrapText="1"/>
    </xf>
    <xf numFmtId="0" fontId="2" fillId="3" borderId="20" xfId="0" applyFont="1" applyFill="1" applyBorder="1" applyAlignment="1" applyProtection="1">
      <alignment vertical="center" wrapText="1"/>
    </xf>
    <xf numFmtId="0" fontId="2" fillId="0" borderId="8" xfId="0" applyFont="1" applyFill="1" applyBorder="1" applyAlignment="1" applyProtection="1">
      <alignment vertical="center" wrapText="1"/>
    </xf>
    <xf numFmtId="0" fontId="2" fillId="0" borderId="7" xfId="0" applyFont="1" applyFill="1" applyBorder="1" applyAlignment="1" applyProtection="1">
      <alignment vertical="center" wrapText="1"/>
    </xf>
    <xf numFmtId="0" fontId="2" fillId="0" borderId="6" xfId="0" applyFont="1" applyFill="1" applyBorder="1" applyAlignment="1" applyProtection="1">
      <alignment vertical="center" wrapText="1"/>
    </xf>
    <xf numFmtId="0" fontId="1" fillId="3" borderId="13" xfId="0" applyFont="1" applyFill="1" applyBorder="1" applyAlignment="1" applyProtection="1">
      <alignment vertical="center" wrapText="1"/>
    </xf>
    <xf numFmtId="0" fontId="2" fillId="3" borderId="32" xfId="0" applyFont="1" applyFill="1" applyBorder="1" applyAlignment="1">
      <alignment vertical="center" wrapText="1"/>
    </xf>
    <xf numFmtId="0" fontId="1" fillId="3" borderId="27" xfId="0" applyFont="1" applyFill="1" applyBorder="1" applyAlignment="1" applyProtection="1">
      <alignment vertical="center" wrapText="1"/>
    </xf>
    <xf numFmtId="0" fontId="2" fillId="3" borderId="28" xfId="0" applyFont="1" applyFill="1" applyBorder="1" applyAlignment="1">
      <alignment vertical="center" wrapText="1"/>
    </xf>
    <xf numFmtId="0" fontId="2" fillId="3" borderId="29" xfId="0" applyFont="1" applyFill="1" applyBorder="1" applyAlignment="1">
      <alignment vertical="center" wrapText="1"/>
    </xf>
    <xf numFmtId="0" fontId="2" fillId="0" borderId="63" xfId="0" applyFont="1" applyFill="1" applyBorder="1" applyAlignment="1" applyProtection="1">
      <alignment horizontal="left" vertical="top" wrapText="1"/>
      <protection locked="0"/>
    </xf>
    <xf numFmtId="0" fontId="2" fillId="0" borderId="12" xfId="0" applyFont="1" applyFill="1" applyBorder="1" applyAlignment="1" applyProtection="1">
      <alignment horizontal="left" vertical="top" wrapText="1"/>
      <protection locked="0"/>
    </xf>
    <xf numFmtId="0" fontId="2" fillId="0" borderId="64" xfId="0" applyFont="1" applyFill="1" applyBorder="1" applyAlignment="1" applyProtection="1">
      <alignment horizontal="left" vertical="top" wrapText="1"/>
      <protection locked="0"/>
    </xf>
    <xf numFmtId="0" fontId="7" fillId="0" borderId="65" xfId="0" applyFont="1" applyFill="1" applyBorder="1" applyAlignment="1">
      <alignment vertical="center" wrapText="1"/>
    </xf>
    <xf numFmtId="0" fontId="9" fillId="0" borderId="9" xfId="0" applyFont="1" applyFill="1" applyBorder="1" applyAlignment="1">
      <alignment vertical="center" wrapText="1"/>
    </xf>
    <xf numFmtId="0" fontId="2" fillId="0" borderId="66" xfId="0" applyFont="1" applyFill="1" applyBorder="1" applyAlignment="1">
      <alignment vertical="center" wrapText="1"/>
    </xf>
    <xf numFmtId="0" fontId="2" fillId="3" borderId="15" xfId="0" applyFont="1" applyFill="1" applyBorder="1" applyAlignment="1" applyProtection="1">
      <alignment horizontal="left" vertical="center" wrapText="1"/>
    </xf>
    <xf numFmtId="0" fontId="2" fillId="0" borderId="21" xfId="0" applyFont="1" applyFill="1" applyBorder="1" applyAlignment="1" applyProtection="1">
      <alignment vertical="center" wrapText="1"/>
    </xf>
    <xf numFmtId="0" fontId="2" fillId="0" borderId="59" xfId="0" applyFont="1" applyFill="1" applyBorder="1" applyAlignment="1" applyProtection="1">
      <alignment vertical="center" wrapText="1"/>
    </xf>
    <xf numFmtId="0" fontId="1" fillId="3" borderId="13" xfId="0" applyFont="1" applyFill="1" applyBorder="1" applyAlignment="1" applyProtection="1">
      <alignment horizontal="left" vertical="center" wrapText="1"/>
    </xf>
    <xf numFmtId="0" fontId="19" fillId="0" borderId="47" xfId="0" applyFont="1" applyFill="1" applyBorder="1" applyAlignment="1" applyProtection="1">
      <alignment horizontal="center" vertical="center" wrapText="1"/>
    </xf>
    <xf numFmtId="0" fontId="19" fillId="0" borderId="0" xfId="0" applyFont="1" applyFill="1" applyBorder="1" applyAlignment="1" applyProtection="1">
      <alignment vertical="center" wrapText="1"/>
    </xf>
    <xf numFmtId="0" fontId="19" fillId="0" borderId="58" xfId="0" applyFont="1" applyFill="1" applyBorder="1" applyAlignment="1" applyProtection="1">
      <alignment vertical="center" wrapText="1"/>
    </xf>
    <xf numFmtId="0" fontId="2" fillId="0" borderId="46" xfId="0" applyFont="1" applyFill="1" applyBorder="1" applyAlignment="1" applyProtection="1">
      <alignment horizontal="center" vertical="center" wrapText="1"/>
    </xf>
    <xf numFmtId="0" fontId="2" fillId="0" borderId="48"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2" fillId="0" borderId="8" xfId="0" applyFont="1" applyFill="1" applyBorder="1" applyAlignment="1" applyProtection="1">
      <alignment horizontal="left" vertical="center" wrapText="1"/>
    </xf>
    <xf numFmtId="0" fontId="2" fillId="0" borderId="5" xfId="0" applyFont="1" applyFill="1" applyBorder="1" applyAlignment="1" applyProtection="1">
      <alignment horizontal="left" vertical="center" wrapText="1"/>
    </xf>
    <xf numFmtId="0" fontId="2" fillId="0" borderId="18" xfId="0" applyFont="1" applyFill="1" applyBorder="1" applyAlignment="1" applyProtection="1">
      <alignment horizontal="left" vertical="center" wrapText="1"/>
    </xf>
    <xf numFmtId="0" fontId="2" fillId="0" borderId="54" xfId="0" applyFont="1" applyFill="1" applyBorder="1" applyAlignment="1" applyProtection="1">
      <alignment horizontal="left" vertical="center" wrapText="1"/>
    </xf>
    <xf numFmtId="0" fontId="2" fillId="0" borderId="23" xfId="0" applyFont="1" applyFill="1" applyBorder="1" applyAlignment="1" applyProtection="1">
      <alignment horizontal="left" vertical="center" wrapText="1"/>
    </xf>
    <xf numFmtId="0" fontId="2" fillId="0" borderId="20" xfId="0" applyFont="1" applyFill="1" applyBorder="1" applyAlignment="1" applyProtection="1">
      <alignment horizontal="left" vertical="center" wrapText="1"/>
    </xf>
    <xf numFmtId="0" fontId="2" fillId="0" borderId="68" xfId="0" applyFont="1" applyFill="1" applyBorder="1" applyAlignment="1" applyProtection="1">
      <alignment horizontal="left" vertical="center" wrapText="1"/>
      <protection locked="0"/>
    </xf>
    <xf numFmtId="0" fontId="2" fillId="0" borderId="12" xfId="0" applyFont="1" applyFill="1" applyBorder="1" applyAlignment="1" applyProtection="1">
      <alignment horizontal="left" vertical="center" wrapText="1"/>
      <protection locked="0"/>
    </xf>
    <xf numFmtId="0" fontId="2" fillId="0" borderId="64"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16" fillId="3" borderId="4" xfId="0" applyFont="1" applyFill="1" applyBorder="1" applyAlignment="1" applyProtection="1">
      <alignment horizontal="left" vertical="center" wrapText="1"/>
    </xf>
    <xf numFmtId="0" fontId="16" fillId="3" borderId="57" xfId="0" applyFont="1" applyFill="1" applyBorder="1" applyAlignment="1" applyProtection="1">
      <alignment horizontal="left" vertical="center" wrapText="1"/>
    </xf>
    <xf numFmtId="0" fontId="16" fillId="3" borderId="46" xfId="0" applyFont="1" applyFill="1" applyBorder="1" applyAlignment="1" applyProtection="1">
      <alignment horizontal="left" vertical="center" wrapText="1"/>
    </xf>
    <xf numFmtId="0" fontId="16" fillId="3" borderId="48" xfId="0" applyFont="1" applyFill="1" applyBorder="1" applyAlignment="1" applyProtection="1">
      <alignment horizontal="left" vertical="center" wrapText="1"/>
    </xf>
    <xf numFmtId="0" fontId="16" fillId="3" borderId="4" xfId="0" applyFont="1" applyFill="1" applyBorder="1" applyAlignment="1" applyProtection="1">
      <alignment horizontal="center" vertical="center"/>
    </xf>
    <xf numFmtId="0" fontId="16" fillId="3" borderId="46" xfId="0" applyFont="1" applyFill="1" applyBorder="1" applyAlignment="1" applyProtection="1">
      <alignment horizontal="center" vertical="center"/>
    </xf>
    <xf numFmtId="0" fontId="6" fillId="3" borderId="52" xfId="0" applyFont="1" applyFill="1" applyBorder="1" applyAlignment="1">
      <alignment horizontal="center" vertical="center" wrapText="1"/>
    </xf>
    <xf numFmtId="0" fontId="6" fillId="3" borderId="57" xfId="0" applyFont="1" applyFill="1" applyBorder="1" applyAlignment="1">
      <alignment horizontal="center" vertical="center" wrapText="1"/>
    </xf>
  </cellXfs>
  <cellStyles count="2">
    <cellStyle name="Normal" xfId="0" builtinId="0"/>
    <cellStyle name="Percent" xfId="1" builtinId="5"/>
  </cellStyles>
  <dxfs count="70">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ont>
        <color rgb="FF9C0006"/>
      </font>
      <fill>
        <patternFill>
          <bgColor rgb="FF00B050"/>
        </patternFill>
      </fill>
    </dxf>
    <dxf>
      <font>
        <color rgb="FF9C0006"/>
      </font>
      <fill>
        <patternFill>
          <bgColor rgb="FFFF0000"/>
        </patternFill>
      </fill>
    </dxf>
    <dxf>
      <fill>
        <patternFill>
          <bgColor theme="0"/>
        </patternFill>
      </fill>
    </dxf>
    <dxf>
      <font>
        <color rgb="FF9C0006"/>
      </font>
      <fill>
        <patternFill>
          <bgColor rgb="FF00B050"/>
        </patternFill>
      </fill>
    </dxf>
    <dxf>
      <font>
        <color rgb="FF9C0006"/>
      </font>
      <fill>
        <patternFill>
          <bgColor rgb="FFFF0000"/>
        </patternFill>
      </fill>
    </dxf>
    <dxf>
      <fill>
        <patternFill>
          <bgColor theme="0"/>
        </patternFill>
      </fill>
    </dxf>
    <dxf>
      <fill>
        <patternFill>
          <bgColor theme="0"/>
        </patternFill>
      </fill>
    </dxf>
    <dxf>
      <fill>
        <patternFill>
          <bgColor theme="0"/>
        </patternFill>
      </fill>
    </dxf>
    <dxf>
      <font>
        <color rgb="FF9C0006"/>
      </font>
      <fill>
        <patternFill>
          <bgColor rgb="FF00B050"/>
        </patternFill>
      </fill>
    </dxf>
    <dxf>
      <font>
        <color rgb="FF9C0006"/>
      </font>
      <fill>
        <patternFill>
          <bgColor rgb="FFFF0000"/>
        </patternFill>
      </fill>
    </dxf>
    <dxf>
      <fill>
        <patternFill>
          <bgColor theme="0"/>
        </patternFill>
      </fill>
    </dxf>
    <dxf>
      <fill>
        <patternFill>
          <bgColor theme="0"/>
        </patternFill>
      </fill>
    </dxf>
    <dxf>
      <fill>
        <patternFill patternType="none">
          <bgColor auto="1"/>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4.9989318521683403E-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rgb="FF9C0006"/>
      </font>
      <fill>
        <patternFill>
          <bgColor rgb="FF00B050"/>
        </patternFill>
      </fill>
    </dxf>
    <dxf>
      <font>
        <color rgb="FF9C0006"/>
      </font>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1"/>
  <sheetViews>
    <sheetView showGridLines="0" tabSelected="1" topLeftCell="A46" zoomScaleNormal="100" zoomScaleSheetLayoutView="110" zoomScalePageLayoutView="50" workbookViewId="0">
      <selection activeCell="B45" sqref="B1:B1048576"/>
    </sheetView>
  </sheetViews>
  <sheetFormatPr defaultColWidth="9.1796875" defaultRowHeight="14" x14ac:dyDescent="0.3"/>
  <cols>
    <col min="1" max="1" width="6.453125" style="89" customWidth="1"/>
    <col min="2" max="2" width="21.26953125" style="80" customWidth="1"/>
    <col min="3" max="3" width="9.1796875" style="80" customWidth="1"/>
    <col min="4" max="4" width="12.453125" style="80" customWidth="1"/>
    <col min="5" max="5" width="9.1796875" style="80" customWidth="1"/>
    <col min="6" max="6" width="8.7265625" style="80" customWidth="1"/>
    <col min="7" max="7" width="9.1796875" style="80"/>
    <col min="8" max="8" width="15.81640625" style="80" customWidth="1"/>
    <col min="9" max="9" width="9.453125" style="80" customWidth="1"/>
    <col min="10" max="10" width="10.1796875" style="80" customWidth="1"/>
    <col min="11" max="16384" width="9.1796875" style="80"/>
  </cols>
  <sheetData>
    <row r="1" spans="1:10" ht="19.5" customHeight="1" thickBot="1" x14ac:dyDescent="0.35">
      <c r="A1" s="261" t="s">
        <v>170</v>
      </c>
      <c r="B1" s="262"/>
      <c r="C1" s="262"/>
      <c r="D1" s="262"/>
      <c r="E1" s="262"/>
      <c r="F1" s="262"/>
      <c r="G1" s="262"/>
      <c r="H1" s="262"/>
      <c r="I1" s="262"/>
      <c r="J1" s="263"/>
    </row>
    <row r="2" spans="1:10" ht="18.75" customHeight="1" thickBot="1" x14ac:dyDescent="0.35">
      <c r="A2" s="268" t="s">
        <v>169</v>
      </c>
      <c r="B2" s="269"/>
      <c r="C2" s="269"/>
      <c r="D2" s="269"/>
      <c r="E2" s="269"/>
      <c r="F2" s="269"/>
      <c r="G2" s="269"/>
      <c r="H2" s="269"/>
      <c r="I2" s="269"/>
      <c r="J2" s="270"/>
    </row>
    <row r="3" spans="1:10" ht="21.75" customHeight="1" thickBot="1" x14ac:dyDescent="0.4">
      <c r="A3" s="90"/>
      <c r="B3" s="81"/>
      <c r="C3" s="81"/>
      <c r="D3" s="81"/>
      <c r="E3" s="81"/>
      <c r="F3" s="81"/>
      <c r="G3" s="81"/>
      <c r="H3" s="81"/>
      <c r="I3" s="82"/>
    </row>
    <row r="4" spans="1:10" ht="21.75" customHeight="1" thickBot="1" x14ac:dyDescent="0.35">
      <c r="A4" s="79">
        <v>1</v>
      </c>
      <c r="B4" s="273" t="s">
        <v>136</v>
      </c>
      <c r="C4" s="273"/>
      <c r="D4" s="273"/>
      <c r="E4" s="273"/>
      <c r="F4" s="273"/>
      <c r="G4" s="273"/>
      <c r="H4" s="273"/>
      <c r="I4" s="273"/>
      <c r="J4" s="274"/>
    </row>
    <row r="5" spans="1:10" s="84" customFormat="1" ht="34.5" customHeight="1" x14ac:dyDescent="0.35">
      <c r="A5" s="88">
        <v>1.1000000000000001</v>
      </c>
      <c r="B5" s="276" t="s">
        <v>172</v>
      </c>
      <c r="C5" s="276"/>
      <c r="D5" s="276"/>
      <c r="E5" s="276"/>
      <c r="F5" s="276"/>
      <c r="G5" s="276"/>
      <c r="H5" s="276"/>
      <c r="I5" s="276"/>
      <c r="J5" s="276"/>
    </row>
    <row r="6" spans="1:10" s="84" customFormat="1" ht="34.5" customHeight="1" thickBot="1" x14ac:dyDescent="0.4">
      <c r="A6" s="88">
        <v>1.2</v>
      </c>
      <c r="B6" s="277" t="s">
        <v>229</v>
      </c>
      <c r="C6" s="277"/>
      <c r="D6" s="277"/>
      <c r="E6" s="277"/>
      <c r="F6" s="277"/>
      <c r="G6" s="277"/>
      <c r="H6" s="277"/>
      <c r="I6" s="277"/>
      <c r="J6" s="277"/>
    </row>
    <row r="7" spans="1:10" ht="21.75" customHeight="1" thickBot="1" x14ac:dyDescent="0.35">
      <c r="A7" s="79">
        <v>2</v>
      </c>
      <c r="B7" s="240" t="s">
        <v>230</v>
      </c>
      <c r="C7" s="240"/>
      <c r="D7" s="240"/>
      <c r="E7" s="240"/>
      <c r="F7" s="240"/>
      <c r="G7" s="240"/>
      <c r="H7" s="240"/>
      <c r="I7" s="240"/>
      <c r="J7" s="241"/>
    </row>
    <row r="8" spans="1:10" ht="28.5" customHeight="1" x14ac:dyDescent="0.3">
      <c r="A8" s="96">
        <v>2.1</v>
      </c>
      <c r="B8" s="251" t="s">
        <v>231</v>
      </c>
      <c r="C8" s="251"/>
      <c r="D8" s="251"/>
      <c r="E8" s="251"/>
      <c r="F8" s="251"/>
      <c r="G8" s="251"/>
      <c r="H8" s="251"/>
      <c r="I8" s="251"/>
      <c r="J8" s="251"/>
    </row>
    <row r="9" spans="1:10" ht="28.5" customHeight="1" x14ac:dyDescent="0.3">
      <c r="A9" s="96">
        <v>2.2000000000000002</v>
      </c>
      <c r="B9" s="251" t="s">
        <v>232</v>
      </c>
      <c r="C9" s="251"/>
      <c r="D9" s="251"/>
      <c r="E9" s="251"/>
      <c r="F9" s="251"/>
      <c r="G9" s="251"/>
      <c r="H9" s="251"/>
      <c r="I9" s="251"/>
      <c r="J9" s="251"/>
    </row>
    <row r="10" spans="1:10" ht="28.5" customHeight="1" x14ac:dyDescent="0.3">
      <c r="A10" s="96">
        <v>2.2999999999999998</v>
      </c>
      <c r="B10" s="251" t="s">
        <v>184</v>
      </c>
      <c r="C10" s="251"/>
      <c r="D10" s="251"/>
      <c r="E10" s="251"/>
      <c r="F10" s="251"/>
      <c r="G10" s="251"/>
      <c r="H10" s="251"/>
      <c r="I10" s="251"/>
      <c r="J10" s="251"/>
    </row>
    <row r="11" spans="1:10" ht="28.5" customHeight="1" x14ac:dyDescent="0.3">
      <c r="A11" s="96">
        <v>2.4</v>
      </c>
      <c r="B11" s="251" t="s">
        <v>233</v>
      </c>
      <c r="C11" s="251"/>
      <c r="D11" s="251"/>
      <c r="E11" s="251"/>
      <c r="F11" s="251"/>
      <c r="G11" s="251"/>
      <c r="H11" s="251"/>
      <c r="I11" s="251"/>
      <c r="J11" s="251"/>
    </row>
    <row r="12" spans="1:10" ht="28.5" customHeight="1" x14ac:dyDescent="0.3">
      <c r="A12" s="96">
        <v>2.5</v>
      </c>
      <c r="B12" s="251" t="s">
        <v>133</v>
      </c>
      <c r="C12" s="251"/>
      <c r="D12" s="251"/>
      <c r="E12" s="251"/>
      <c r="F12" s="251"/>
      <c r="G12" s="251"/>
      <c r="H12" s="251"/>
      <c r="I12" s="251"/>
      <c r="J12" s="251"/>
    </row>
    <row r="13" spans="1:10" ht="28.5" customHeight="1" x14ac:dyDescent="0.3">
      <c r="A13" s="96">
        <v>2.6</v>
      </c>
      <c r="B13" s="251" t="s">
        <v>134</v>
      </c>
      <c r="C13" s="251"/>
      <c r="D13" s="251"/>
      <c r="E13" s="251"/>
      <c r="F13" s="251"/>
      <c r="G13" s="251"/>
      <c r="H13" s="251"/>
      <c r="I13" s="251"/>
      <c r="J13" s="251"/>
    </row>
    <row r="14" spans="1:10" ht="28.5" customHeight="1" x14ac:dyDescent="0.3">
      <c r="A14" s="96">
        <v>2.7</v>
      </c>
      <c r="B14" s="251" t="s">
        <v>135</v>
      </c>
      <c r="C14" s="251"/>
      <c r="D14" s="251"/>
      <c r="E14" s="251"/>
      <c r="F14" s="251"/>
      <c r="G14" s="251"/>
      <c r="H14" s="251"/>
      <c r="I14" s="251"/>
      <c r="J14" s="251"/>
    </row>
    <row r="15" spans="1:10" ht="21.75" customHeight="1" x14ac:dyDescent="0.3">
      <c r="A15" s="96"/>
      <c r="B15" s="280" t="s">
        <v>237</v>
      </c>
      <c r="C15" s="275"/>
      <c r="D15" s="275"/>
      <c r="E15" s="275"/>
      <c r="F15" s="275"/>
      <c r="G15" s="275"/>
      <c r="H15" s="275"/>
      <c r="I15" s="275"/>
      <c r="J15" s="275"/>
    </row>
    <row r="16" spans="1:10" ht="21.75" customHeight="1" x14ac:dyDescent="0.3">
      <c r="A16" s="96"/>
      <c r="B16" s="275" t="s">
        <v>236</v>
      </c>
      <c r="C16" s="275"/>
      <c r="D16" s="275"/>
      <c r="E16" s="275"/>
      <c r="F16" s="275"/>
      <c r="G16" s="275"/>
      <c r="H16" s="275"/>
      <c r="I16" s="275"/>
      <c r="J16" s="275"/>
    </row>
    <row r="17" spans="1:10" ht="21.75" customHeight="1" x14ac:dyDescent="0.3">
      <c r="A17" s="96"/>
      <c r="B17" s="275" t="s">
        <v>235</v>
      </c>
      <c r="C17" s="275"/>
      <c r="D17" s="275"/>
      <c r="E17" s="275"/>
      <c r="F17" s="275"/>
      <c r="G17" s="275"/>
      <c r="H17" s="275"/>
      <c r="I17" s="275"/>
      <c r="J17" s="275"/>
    </row>
    <row r="18" spans="1:10" ht="21.75" customHeight="1" x14ac:dyDescent="0.3">
      <c r="A18" s="96"/>
      <c r="B18" s="275" t="s">
        <v>234</v>
      </c>
      <c r="C18" s="275"/>
      <c r="D18" s="275"/>
      <c r="E18" s="275"/>
      <c r="F18" s="275"/>
      <c r="G18" s="275"/>
      <c r="H18" s="275"/>
      <c r="I18" s="275"/>
      <c r="J18" s="275"/>
    </row>
    <row r="19" spans="1:10" ht="21.75" customHeight="1" thickBot="1" x14ac:dyDescent="0.35">
      <c r="A19" s="96"/>
      <c r="B19" s="275" t="s">
        <v>186</v>
      </c>
      <c r="C19" s="275"/>
      <c r="D19" s="275"/>
      <c r="E19" s="275"/>
      <c r="F19" s="275"/>
      <c r="G19" s="275"/>
      <c r="H19" s="275"/>
      <c r="I19" s="275"/>
      <c r="J19" s="275"/>
    </row>
    <row r="20" spans="1:10" ht="21.75" customHeight="1" thickBot="1" x14ac:dyDescent="0.35">
      <c r="A20" s="79">
        <v>3</v>
      </c>
      <c r="B20" s="240" t="s">
        <v>238</v>
      </c>
      <c r="C20" s="240"/>
      <c r="D20" s="240"/>
      <c r="E20" s="240"/>
      <c r="F20" s="240"/>
      <c r="G20" s="240"/>
      <c r="H20" s="240"/>
      <c r="I20" s="240"/>
      <c r="J20" s="241"/>
    </row>
    <row r="21" spans="1:10" ht="39" customHeight="1" x14ac:dyDescent="0.3">
      <c r="A21" s="95">
        <v>3.1</v>
      </c>
      <c r="B21" s="205" t="s">
        <v>239</v>
      </c>
      <c r="C21" s="205"/>
      <c r="D21" s="205"/>
      <c r="E21" s="205"/>
      <c r="F21" s="205"/>
      <c r="G21" s="205"/>
      <c r="H21" s="205"/>
      <c r="I21" s="205"/>
      <c r="J21" s="205"/>
    </row>
    <row r="22" spans="1:10" ht="38.25" customHeight="1" x14ac:dyDescent="0.3">
      <c r="A22" s="95">
        <v>3.2</v>
      </c>
      <c r="B22" s="205" t="s">
        <v>240</v>
      </c>
      <c r="C22" s="205"/>
      <c r="D22" s="205"/>
      <c r="E22" s="205"/>
      <c r="F22" s="205"/>
      <c r="G22" s="205"/>
      <c r="H22" s="205"/>
      <c r="I22" s="205"/>
      <c r="J22" s="205"/>
    </row>
    <row r="23" spans="1:10" ht="24.75" customHeight="1" thickBot="1" x14ac:dyDescent="0.35">
      <c r="A23" s="95">
        <v>3.3</v>
      </c>
      <c r="B23" s="205" t="s">
        <v>241</v>
      </c>
      <c r="C23" s="205"/>
      <c r="D23" s="205"/>
      <c r="E23" s="205"/>
      <c r="F23" s="205"/>
      <c r="G23" s="205"/>
      <c r="H23" s="205"/>
      <c r="I23" s="205"/>
      <c r="J23" s="205"/>
    </row>
    <row r="24" spans="1:10" ht="21.75" customHeight="1" thickBot="1" x14ac:dyDescent="0.35">
      <c r="A24" s="278" t="s">
        <v>110</v>
      </c>
      <c r="B24" s="279"/>
      <c r="C24" s="258" t="s">
        <v>173</v>
      </c>
      <c r="D24" s="259"/>
      <c r="E24" s="259"/>
      <c r="F24" s="259"/>
      <c r="G24" s="259"/>
      <c r="H24" s="259"/>
      <c r="I24" s="259"/>
      <c r="J24" s="260"/>
    </row>
    <row r="25" spans="1:10" s="84" customFormat="1" ht="21.75" customHeight="1" x14ac:dyDescent="0.35">
      <c r="A25" s="253">
        <v>1</v>
      </c>
      <c r="B25" s="254"/>
      <c r="C25" s="255" t="s">
        <v>242</v>
      </c>
      <c r="D25" s="256"/>
      <c r="E25" s="256"/>
      <c r="F25" s="256"/>
      <c r="G25" s="256"/>
      <c r="H25" s="256"/>
      <c r="I25" s="256"/>
      <c r="J25" s="257"/>
    </row>
    <row r="26" spans="1:10" s="84" customFormat="1" ht="21.75" customHeight="1" x14ac:dyDescent="0.35">
      <c r="A26" s="229">
        <v>2</v>
      </c>
      <c r="B26" s="230"/>
      <c r="C26" s="231" t="s">
        <v>243</v>
      </c>
      <c r="D26" s="232"/>
      <c r="E26" s="232"/>
      <c r="F26" s="232"/>
      <c r="G26" s="232"/>
      <c r="H26" s="232"/>
      <c r="I26" s="232"/>
      <c r="J26" s="233"/>
    </row>
    <row r="27" spans="1:10" s="84" customFormat="1" ht="21.75" customHeight="1" x14ac:dyDescent="0.35">
      <c r="A27" s="229">
        <v>3</v>
      </c>
      <c r="B27" s="230"/>
      <c r="C27" s="229" t="s">
        <v>242</v>
      </c>
      <c r="D27" s="252"/>
      <c r="E27" s="252"/>
      <c r="F27" s="252"/>
      <c r="G27" s="252"/>
      <c r="H27" s="252"/>
      <c r="I27" s="252"/>
      <c r="J27" s="230"/>
    </row>
    <row r="28" spans="1:10" s="84" customFormat="1" ht="21.75" customHeight="1" x14ac:dyDescent="0.35">
      <c r="A28" s="229">
        <v>4</v>
      </c>
      <c r="B28" s="230"/>
      <c r="C28" s="229" t="s">
        <v>242</v>
      </c>
      <c r="D28" s="252"/>
      <c r="E28" s="252"/>
      <c r="F28" s="252"/>
      <c r="G28" s="252"/>
      <c r="H28" s="252"/>
      <c r="I28" s="252"/>
      <c r="J28" s="230"/>
    </row>
    <row r="29" spans="1:10" s="84" customFormat="1" ht="21.75" customHeight="1" x14ac:dyDescent="0.35">
      <c r="A29" s="229">
        <v>5</v>
      </c>
      <c r="B29" s="230"/>
      <c r="C29" s="231" t="s">
        <v>243</v>
      </c>
      <c r="D29" s="232"/>
      <c r="E29" s="232"/>
      <c r="F29" s="232"/>
      <c r="G29" s="232"/>
      <c r="H29" s="232"/>
      <c r="I29" s="232"/>
      <c r="J29" s="233"/>
    </row>
    <row r="30" spans="1:10" s="84" customFormat="1" ht="21.75" customHeight="1" x14ac:dyDescent="0.35">
      <c r="A30" s="229">
        <v>6</v>
      </c>
      <c r="B30" s="230"/>
      <c r="C30" s="231" t="s">
        <v>244</v>
      </c>
      <c r="D30" s="232"/>
      <c r="E30" s="232"/>
      <c r="F30" s="232"/>
      <c r="G30" s="232"/>
      <c r="H30" s="232"/>
      <c r="I30" s="232"/>
      <c r="J30" s="233"/>
    </row>
    <row r="31" spans="1:10" s="84" customFormat="1" ht="21.75" customHeight="1" thickBot="1" x14ac:dyDescent="0.4">
      <c r="A31" s="234">
        <v>7</v>
      </c>
      <c r="B31" s="235"/>
      <c r="C31" s="236" t="s">
        <v>244</v>
      </c>
      <c r="D31" s="237"/>
      <c r="E31" s="237"/>
      <c r="F31" s="237"/>
      <c r="G31" s="237"/>
      <c r="H31" s="237"/>
      <c r="I31" s="237"/>
      <c r="J31" s="238"/>
    </row>
    <row r="32" spans="1:10" ht="37.5" customHeight="1" x14ac:dyDescent="0.3">
      <c r="A32" s="101">
        <v>3.4</v>
      </c>
      <c r="B32" s="205" t="s">
        <v>245</v>
      </c>
      <c r="C32" s="205"/>
      <c r="D32" s="205"/>
      <c r="E32" s="205"/>
      <c r="F32" s="205"/>
      <c r="G32" s="205"/>
      <c r="H32" s="205"/>
      <c r="I32" s="205"/>
      <c r="J32" s="205"/>
    </row>
    <row r="33" spans="1:10" ht="21.75" customHeight="1" thickBot="1" x14ac:dyDescent="0.35">
      <c r="A33" s="83"/>
      <c r="B33" s="83"/>
      <c r="C33" s="83"/>
      <c r="D33" s="83"/>
      <c r="E33" s="83"/>
      <c r="F33" s="83"/>
      <c r="G33" s="83"/>
      <c r="H33" s="83"/>
      <c r="I33" s="83"/>
      <c r="J33" s="83"/>
    </row>
    <row r="34" spans="1:10" ht="21.75" customHeight="1" thickBot="1" x14ac:dyDescent="0.35">
      <c r="A34" s="91">
        <v>4</v>
      </c>
      <c r="B34" s="240" t="s">
        <v>137</v>
      </c>
      <c r="C34" s="240"/>
      <c r="D34" s="240"/>
      <c r="E34" s="240"/>
      <c r="F34" s="240"/>
      <c r="G34" s="240"/>
      <c r="H34" s="240"/>
      <c r="I34" s="240"/>
      <c r="J34" s="241"/>
    </row>
    <row r="35" spans="1:10" ht="21.75" customHeight="1" x14ac:dyDescent="0.3">
      <c r="C35" s="85"/>
    </row>
    <row r="36" spans="1:10" ht="21.75" customHeight="1" thickBot="1" x14ac:dyDescent="0.35">
      <c r="A36" s="264" t="s">
        <v>246</v>
      </c>
      <c r="B36" s="264"/>
      <c r="C36" s="264"/>
      <c r="D36" s="264"/>
      <c r="E36" s="264"/>
      <c r="F36" s="264"/>
      <c r="G36" s="264"/>
      <c r="H36" s="264"/>
      <c r="I36" s="264"/>
      <c r="J36" s="264"/>
    </row>
    <row r="37" spans="1:10" ht="19.5" customHeight="1" thickBot="1" x14ac:dyDescent="0.35">
      <c r="A37" s="239" t="s">
        <v>247</v>
      </c>
      <c r="B37" s="240"/>
      <c r="C37" s="240"/>
      <c r="D37" s="240"/>
      <c r="E37" s="240"/>
      <c r="F37" s="240"/>
      <c r="G37" s="240"/>
      <c r="H37" s="240"/>
      <c r="I37" s="240"/>
      <c r="J37" s="241"/>
    </row>
    <row r="38" spans="1:10" ht="30" customHeight="1" thickBot="1" x14ac:dyDescent="0.35">
      <c r="A38" s="99"/>
      <c r="B38" s="92" t="s">
        <v>110</v>
      </c>
      <c r="C38" s="196" t="s">
        <v>119</v>
      </c>
      <c r="D38" s="198"/>
      <c r="E38" s="199" t="s">
        <v>120</v>
      </c>
      <c r="F38" s="197"/>
      <c r="G38" s="197"/>
      <c r="H38" s="197"/>
      <c r="I38" s="197"/>
      <c r="J38" s="198"/>
    </row>
    <row r="39" spans="1:10" ht="33" customHeight="1" x14ac:dyDescent="0.3">
      <c r="A39" s="221">
        <v>1</v>
      </c>
      <c r="B39" s="271" t="s">
        <v>116</v>
      </c>
      <c r="C39" s="225" t="s">
        <v>150</v>
      </c>
      <c r="D39" s="226"/>
      <c r="E39" s="266" t="s">
        <v>264</v>
      </c>
      <c r="F39" s="267"/>
      <c r="G39" s="267"/>
      <c r="H39" s="267"/>
      <c r="I39" s="267"/>
      <c r="J39" s="226"/>
    </row>
    <row r="40" spans="1:10" ht="32.25" customHeight="1" thickBot="1" x14ac:dyDescent="0.35">
      <c r="A40" s="222"/>
      <c r="B40" s="272"/>
      <c r="C40" s="265" t="s">
        <v>151</v>
      </c>
      <c r="D40" s="246"/>
      <c r="E40" s="244" t="s">
        <v>121</v>
      </c>
      <c r="F40" s="245"/>
      <c r="G40" s="245"/>
      <c r="H40" s="245"/>
      <c r="I40" s="245"/>
      <c r="J40" s="246"/>
    </row>
    <row r="41" spans="1:10" ht="35.25" customHeight="1" x14ac:dyDescent="0.3">
      <c r="A41" s="223">
        <v>2</v>
      </c>
      <c r="B41" s="216" t="s">
        <v>104</v>
      </c>
      <c r="C41" s="227" t="s">
        <v>122</v>
      </c>
      <c r="D41" s="228"/>
      <c r="E41" s="247" t="s">
        <v>123</v>
      </c>
      <c r="F41" s="248"/>
      <c r="G41" s="248"/>
      <c r="H41" s="248"/>
      <c r="I41" s="248"/>
      <c r="J41" s="228"/>
    </row>
    <row r="42" spans="1:10" ht="38.25" customHeight="1" thickBot="1" x14ac:dyDescent="0.35">
      <c r="A42" s="224"/>
      <c r="B42" s="217"/>
      <c r="C42" s="213" t="s">
        <v>124</v>
      </c>
      <c r="D42" s="214"/>
      <c r="E42" s="249" t="s">
        <v>265</v>
      </c>
      <c r="F42" s="250"/>
      <c r="G42" s="250"/>
      <c r="H42" s="250"/>
      <c r="I42" s="250"/>
      <c r="J42" s="214"/>
    </row>
    <row r="43" spans="1:10" ht="59.25" customHeight="1" thickBot="1" x14ac:dyDescent="0.35">
      <c r="A43" s="202">
        <v>3</v>
      </c>
      <c r="B43" s="218" t="s">
        <v>105</v>
      </c>
      <c r="C43" s="215" t="s">
        <v>125</v>
      </c>
      <c r="D43" s="210"/>
      <c r="E43" s="208" t="s">
        <v>126</v>
      </c>
      <c r="F43" s="209"/>
      <c r="G43" s="209"/>
      <c r="H43" s="209"/>
      <c r="I43" s="209"/>
      <c r="J43" s="210"/>
    </row>
    <row r="44" spans="1:10" ht="50.25" customHeight="1" thickBot="1" x14ac:dyDescent="0.35">
      <c r="A44" s="204"/>
      <c r="B44" s="220"/>
      <c r="C44" s="211" t="s">
        <v>127</v>
      </c>
      <c r="D44" s="212"/>
      <c r="E44" s="242" t="s">
        <v>128</v>
      </c>
      <c r="F44" s="243"/>
      <c r="G44" s="243"/>
      <c r="H44" s="243"/>
      <c r="I44" s="243"/>
      <c r="J44" s="212"/>
    </row>
    <row r="45" spans="1:10" ht="50.25" customHeight="1" thickBot="1" x14ac:dyDescent="0.35">
      <c r="A45" s="202">
        <v>4</v>
      </c>
      <c r="B45" s="218" t="s">
        <v>106</v>
      </c>
      <c r="C45" s="215" t="s">
        <v>129</v>
      </c>
      <c r="D45" s="210"/>
      <c r="E45" s="208" t="s">
        <v>130</v>
      </c>
      <c r="F45" s="209"/>
      <c r="G45" s="209"/>
      <c r="H45" s="209"/>
      <c r="I45" s="209"/>
      <c r="J45" s="210"/>
    </row>
    <row r="46" spans="1:10" ht="36.75" customHeight="1" thickBot="1" x14ac:dyDescent="0.35">
      <c r="A46" s="204"/>
      <c r="B46" s="220"/>
      <c r="C46" s="211" t="s">
        <v>131</v>
      </c>
      <c r="D46" s="212"/>
      <c r="E46" s="242" t="s">
        <v>132</v>
      </c>
      <c r="F46" s="243"/>
      <c r="G46" s="243"/>
      <c r="H46" s="243"/>
      <c r="I46" s="243"/>
      <c r="J46" s="212"/>
    </row>
    <row r="47" spans="1:10" ht="61.5" customHeight="1" thickBot="1" x14ac:dyDescent="0.35">
      <c r="A47" s="202">
        <v>5</v>
      </c>
      <c r="B47" s="218" t="s">
        <v>107</v>
      </c>
      <c r="C47" s="215" t="s">
        <v>139</v>
      </c>
      <c r="D47" s="210"/>
      <c r="E47" s="208" t="s">
        <v>140</v>
      </c>
      <c r="F47" s="209"/>
      <c r="G47" s="209"/>
      <c r="H47" s="209"/>
      <c r="I47" s="209"/>
      <c r="J47" s="210"/>
    </row>
    <row r="48" spans="1:10" ht="64.5" customHeight="1" thickBot="1" x14ac:dyDescent="0.35">
      <c r="A48" s="203"/>
      <c r="B48" s="219"/>
      <c r="C48" s="211" t="s">
        <v>141</v>
      </c>
      <c r="D48" s="212"/>
      <c r="E48" s="242" t="s">
        <v>142</v>
      </c>
      <c r="F48" s="243"/>
      <c r="G48" s="243"/>
      <c r="H48" s="243"/>
      <c r="I48" s="243"/>
      <c r="J48" s="212"/>
    </row>
    <row r="49" spans="1:10" ht="61.5" customHeight="1" thickBot="1" x14ac:dyDescent="0.35">
      <c r="A49" s="204"/>
      <c r="B49" s="220"/>
      <c r="C49" s="215" t="s">
        <v>143</v>
      </c>
      <c r="D49" s="210"/>
      <c r="E49" s="208" t="s">
        <v>144</v>
      </c>
      <c r="F49" s="209"/>
      <c r="G49" s="209"/>
      <c r="H49" s="209"/>
      <c r="I49" s="209"/>
      <c r="J49" s="210"/>
    </row>
    <row r="50" spans="1:10" ht="43.5" customHeight="1" thickBot="1" x14ac:dyDescent="0.35">
      <c r="A50" s="100">
        <v>6</v>
      </c>
      <c r="B50" s="98" t="s">
        <v>108</v>
      </c>
      <c r="C50" s="211" t="s">
        <v>146</v>
      </c>
      <c r="D50" s="212"/>
      <c r="E50" s="242" t="s">
        <v>148</v>
      </c>
      <c r="F50" s="243"/>
      <c r="G50" s="243"/>
      <c r="H50" s="243"/>
      <c r="I50" s="243"/>
      <c r="J50" s="212"/>
    </row>
    <row r="51" spans="1:10" ht="39.75" customHeight="1" thickBot="1" x14ac:dyDescent="0.35">
      <c r="A51" s="100">
        <v>7</v>
      </c>
      <c r="B51" s="98" t="s">
        <v>145</v>
      </c>
      <c r="C51" s="211" t="s">
        <v>147</v>
      </c>
      <c r="D51" s="212"/>
      <c r="E51" s="242" t="s">
        <v>149</v>
      </c>
      <c r="F51" s="243"/>
      <c r="G51" s="243"/>
      <c r="H51" s="243"/>
      <c r="I51" s="243"/>
      <c r="J51" s="212"/>
    </row>
    <row r="52" spans="1:10" ht="23.25" customHeight="1" x14ac:dyDescent="0.3">
      <c r="A52" s="86">
        <v>4</v>
      </c>
      <c r="B52" s="207" t="s">
        <v>174</v>
      </c>
      <c r="C52" s="207"/>
      <c r="D52" s="207"/>
      <c r="E52" s="207"/>
      <c r="F52" s="207"/>
      <c r="G52" s="207"/>
      <c r="H52" s="207"/>
      <c r="I52" s="207"/>
      <c r="J52" s="207"/>
    </row>
    <row r="53" spans="1:10" ht="19.5" customHeight="1" x14ac:dyDescent="0.3">
      <c r="A53" s="87">
        <v>4.0999999999999996</v>
      </c>
      <c r="B53" s="207" t="s">
        <v>175</v>
      </c>
      <c r="C53" s="207"/>
      <c r="D53" s="207"/>
      <c r="E53" s="207"/>
      <c r="F53" s="207"/>
      <c r="G53" s="207"/>
      <c r="H53" s="207"/>
      <c r="I53" s="207"/>
      <c r="J53" s="207"/>
    </row>
    <row r="54" spans="1:10" ht="17.25" customHeight="1" x14ac:dyDescent="0.3">
      <c r="B54" s="206" t="s">
        <v>176</v>
      </c>
      <c r="C54" s="206"/>
      <c r="D54" s="206"/>
      <c r="E54" s="206"/>
      <c r="F54" s="206"/>
      <c r="G54" s="206"/>
      <c r="H54" s="206"/>
      <c r="I54" s="206"/>
      <c r="J54" s="206"/>
    </row>
    <row r="55" spans="1:10" ht="14.5" thickBot="1" x14ac:dyDescent="0.35"/>
    <row r="56" spans="1:10" s="93" customFormat="1" ht="33" customHeight="1" thickBot="1" x14ac:dyDescent="0.4">
      <c r="A56" s="178" t="s">
        <v>177</v>
      </c>
      <c r="B56" s="179"/>
      <c r="C56" s="196" t="s">
        <v>178</v>
      </c>
      <c r="D56" s="197"/>
      <c r="E56" s="197"/>
      <c r="F56" s="198"/>
      <c r="G56" s="199" t="s">
        <v>179</v>
      </c>
      <c r="H56" s="197"/>
      <c r="I56" s="197" t="s">
        <v>185</v>
      </c>
      <c r="J56" s="198"/>
    </row>
    <row r="57" spans="1:10" s="93" customFormat="1" ht="18" customHeight="1" thickBot="1" x14ac:dyDescent="0.4">
      <c r="A57" s="178"/>
      <c r="B57" s="200"/>
      <c r="C57" s="178" t="s">
        <v>252</v>
      </c>
      <c r="D57" s="179"/>
      <c r="E57" s="179"/>
      <c r="F57" s="200"/>
      <c r="G57" s="178">
        <v>236</v>
      </c>
      <c r="H57" s="199"/>
      <c r="I57" s="201" t="s">
        <v>253</v>
      </c>
      <c r="J57" s="200"/>
    </row>
    <row r="58" spans="1:10" s="97" customFormat="1" ht="63.75" customHeight="1" thickBot="1" x14ac:dyDescent="0.35">
      <c r="A58" s="180">
        <v>1</v>
      </c>
      <c r="B58" s="181"/>
      <c r="C58" s="190" t="s">
        <v>248</v>
      </c>
      <c r="D58" s="191"/>
      <c r="E58" s="191"/>
      <c r="F58" s="192"/>
      <c r="G58" s="193" t="s">
        <v>254</v>
      </c>
      <c r="H58" s="194"/>
      <c r="I58" s="194" t="s">
        <v>180</v>
      </c>
      <c r="J58" s="195"/>
    </row>
    <row r="59" spans="1:10" s="97" customFormat="1" ht="81.75" customHeight="1" thickBot="1" x14ac:dyDescent="0.35">
      <c r="A59" s="182">
        <v>2</v>
      </c>
      <c r="B59" s="183"/>
      <c r="C59" s="184" t="s">
        <v>249</v>
      </c>
      <c r="D59" s="185"/>
      <c r="E59" s="185"/>
      <c r="F59" s="186"/>
      <c r="G59" s="187" t="s">
        <v>255</v>
      </c>
      <c r="H59" s="188"/>
      <c r="I59" s="188" t="s">
        <v>181</v>
      </c>
      <c r="J59" s="189"/>
    </row>
    <row r="60" spans="1:10" s="97" customFormat="1" ht="65.25" customHeight="1" thickBot="1" x14ac:dyDescent="0.35">
      <c r="A60" s="180">
        <v>3</v>
      </c>
      <c r="B60" s="181"/>
      <c r="C60" s="190" t="s">
        <v>250</v>
      </c>
      <c r="D60" s="191"/>
      <c r="E60" s="191"/>
      <c r="F60" s="192"/>
      <c r="G60" s="193" t="s">
        <v>256</v>
      </c>
      <c r="H60" s="194"/>
      <c r="I60" s="194" t="s">
        <v>182</v>
      </c>
      <c r="J60" s="195"/>
    </row>
    <row r="61" spans="1:10" s="97" customFormat="1" ht="75.75" customHeight="1" thickBot="1" x14ac:dyDescent="0.35">
      <c r="A61" s="182">
        <v>4</v>
      </c>
      <c r="B61" s="183"/>
      <c r="C61" s="184" t="s">
        <v>251</v>
      </c>
      <c r="D61" s="185"/>
      <c r="E61" s="185"/>
      <c r="F61" s="186"/>
      <c r="G61" s="187" t="s">
        <v>257</v>
      </c>
      <c r="H61" s="188"/>
      <c r="I61" s="188" t="s">
        <v>183</v>
      </c>
      <c r="J61" s="189"/>
    </row>
  </sheetData>
  <sheetProtection password="CF7A" sheet="1" objects="1" scenarios="1"/>
  <mergeCells count="107">
    <mergeCell ref="A1:J1"/>
    <mergeCell ref="B34:J34"/>
    <mergeCell ref="A36:J36"/>
    <mergeCell ref="E38:J38"/>
    <mergeCell ref="C40:D40"/>
    <mergeCell ref="E39:J39"/>
    <mergeCell ref="B10:J10"/>
    <mergeCell ref="B11:J11"/>
    <mergeCell ref="A2:J2"/>
    <mergeCell ref="B39:B40"/>
    <mergeCell ref="B4:J4"/>
    <mergeCell ref="B17:J17"/>
    <mergeCell ref="B20:J20"/>
    <mergeCell ref="B5:J5"/>
    <mergeCell ref="B6:J6"/>
    <mergeCell ref="A24:B24"/>
    <mergeCell ref="B18:J18"/>
    <mergeCell ref="B19:J19"/>
    <mergeCell ref="B7:J7"/>
    <mergeCell ref="B12:J12"/>
    <mergeCell ref="B13:J13"/>
    <mergeCell ref="B14:J14"/>
    <mergeCell ref="B15:J15"/>
    <mergeCell ref="B16:J16"/>
    <mergeCell ref="B8:J8"/>
    <mergeCell ref="B9:J9"/>
    <mergeCell ref="A26:B26"/>
    <mergeCell ref="C26:J26"/>
    <mergeCell ref="A27:B27"/>
    <mergeCell ref="C27:J27"/>
    <mergeCell ref="A28:B28"/>
    <mergeCell ref="C28:J28"/>
    <mergeCell ref="A25:B25"/>
    <mergeCell ref="C25:J25"/>
    <mergeCell ref="B21:J21"/>
    <mergeCell ref="B22:J22"/>
    <mergeCell ref="B23:J23"/>
    <mergeCell ref="C24:J24"/>
    <mergeCell ref="A29:B29"/>
    <mergeCell ref="C29:J29"/>
    <mergeCell ref="A30:B30"/>
    <mergeCell ref="C30:J30"/>
    <mergeCell ref="A31:B31"/>
    <mergeCell ref="C31:J31"/>
    <mergeCell ref="A37:J37"/>
    <mergeCell ref="E50:J50"/>
    <mergeCell ref="E51:J51"/>
    <mergeCell ref="C50:D50"/>
    <mergeCell ref="C51:D51"/>
    <mergeCell ref="C38:D38"/>
    <mergeCell ref="C47:D47"/>
    <mergeCell ref="C48:D48"/>
    <mergeCell ref="C49:D49"/>
    <mergeCell ref="C45:D45"/>
    <mergeCell ref="E40:J40"/>
    <mergeCell ref="E41:J41"/>
    <mergeCell ref="E42:J42"/>
    <mergeCell ref="E43:J43"/>
    <mergeCell ref="E44:J44"/>
    <mergeCell ref="E45:J45"/>
    <mergeCell ref="E46:J46"/>
    <mergeCell ref="E48:J48"/>
    <mergeCell ref="A47:A49"/>
    <mergeCell ref="A45:A46"/>
    <mergeCell ref="B32:J32"/>
    <mergeCell ref="B54:J54"/>
    <mergeCell ref="B53:J53"/>
    <mergeCell ref="B52:J52"/>
    <mergeCell ref="E47:J47"/>
    <mergeCell ref="E49:J49"/>
    <mergeCell ref="C46:D46"/>
    <mergeCell ref="C42:D42"/>
    <mergeCell ref="C43:D43"/>
    <mergeCell ref="C44:D44"/>
    <mergeCell ref="B41:B42"/>
    <mergeCell ref="B47:B49"/>
    <mergeCell ref="B45:B46"/>
    <mergeCell ref="B43:B44"/>
    <mergeCell ref="A43:A44"/>
    <mergeCell ref="A39:A40"/>
    <mergeCell ref="A41:A42"/>
    <mergeCell ref="C39:D39"/>
    <mergeCell ref="C41:D41"/>
    <mergeCell ref="A56:B56"/>
    <mergeCell ref="A58:B58"/>
    <mergeCell ref="A59:B59"/>
    <mergeCell ref="A60:B60"/>
    <mergeCell ref="A61:B61"/>
    <mergeCell ref="C61:F61"/>
    <mergeCell ref="G61:H61"/>
    <mergeCell ref="I61:J61"/>
    <mergeCell ref="C59:F59"/>
    <mergeCell ref="G59:H59"/>
    <mergeCell ref="I59:J59"/>
    <mergeCell ref="C60:F60"/>
    <mergeCell ref="G60:H60"/>
    <mergeCell ref="I60:J60"/>
    <mergeCell ref="C56:F56"/>
    <mergeCell ref="G56:H56"/>
    <mergeCell ref="I56:J56"/>
    <mergeCell ref="C58:F58"/>
    <mergeCell ref="G58:H58"/>
    <mergeCell ref="I58:J58"/>
    <mergeCell ref="C57:F57"/>
    <mergeCell ref="G57:H57"/>
    <mergeCell ref="I57:J57"/>
    <mergeCell ref="A57:B57"/>
  </mergeCells>
  <pageMargins left="0.67500000000000004" right="0.25" top="0.75" bottom="0.75" header="0.3" footer="0.3"/>
  <pageSetup scale="74" orientation="portrait" r:id="rId1"/>
  <rowBreaks count="2" manualBreakCount="2">
    <brk id="32" max="9" man="1"/>
    <brk id="51" max="9" man="1"/>
  </rowBreaks>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56"/>
  <sheetViews>
    <sheetView showGridLines="0" view="pageBreakPreview" zoomScale="90" zoomScaleNormal="100" zoomScaleSheetLayoutView="90" workbookViewId="0">
      <selection activeCell="G52" sqref="G52"/>
    </sheetView>
  </sheetViews>
  <sheetFormatPr defaultColWidth="9.1796875" defaultRowHeight="17.25" customHeight="1" x14ac:dyDescent="0.35"/>
  <cols>
    <col min="1" max="1" width="4.54296875" style="2" customWidth="1"/>
    <col min="2" max="2" width="4.7265625" style="34" customWidth="1"/>
    <col min="3" max="3" width="32.7265625" style="34" customWidth="1"/>
    <col min="4" max="5" width="36.26953125" style="34" customWidth="1"/>
    <col min="6" max="6" width="16.54296875" style="35" customWidth="1"/>
    <col min="7" max="7" width="16.1796875" style="35" customWidth="1"/>
    <col min="8" max="8" width="17.7265625" style="2" customWidth="1"/>
    <col min="9" max="14" width="9.1796875" style="2"/>
    <col min="15" max="15" width="7.81640625" style="2" customWidth="1"/>
    <col min="16" max="16" width="20.81640625" style="2" customWidth="1"/>
    <col min="17" max="16384" width="9.1796875" style="2"/>
  </cols>
  <sheetData>
    <row r="1" spans="1:7" ht="17.25" customHeight="1" x14ac:dyDescent="0.35">
      <c r="F1" s="35" t="s">
        <v>211</v>
      </c>
    </row>
    <row r="2" spans="1:7" ht="79.5" customHeight="1" thickBot="1" x14ac:dyDescent="0.4">
      <c r="A2" s="287" t="s">
        <v>168</v>
      </c>
      <c r="B2" s="287"/>
      <c r="C2" s="287"/>
      <c r="D2" s="287"/>
      <c r="E2" s="287"/>
      <c r="F2" s="287"/>
      <c r="G2" s="287"/>
    </row>
    <row r="3" spans="1:7" s="27" customFormat="1" ht="25.5" customHeight="1" thickBot="1" x14ac:dyDescent="0.4">
      <c r="A3" s="410" t="s">
        <v>187</v>
      </c>
      <c r="B3" s="411"/>
      <c r="C3" s="411"/>
      <c r="D3" s="411"/>
      <c r="E3" s="411"/>
      <c r="F3" s="411"/>
      <c r="G3" s="412"/>
    </row>
    <row r="4" spans="1:7" s="27" customFormat="1" ht="20.5" thickBot="1" x14ac:dyDescent="0.4">
      <c r="A4" s="102"/>
      <c r="B4" s="103"/>
      <c r="C4" s="103"/>
      <c r="D4" s="103"/>
      <c r="E4" s="103"/>
      <c r="F4" s="103"/>
      <c r="G4" s="103"/>
    </row>
    <row r="5" spans="1:7" s="27" customFormat="1" ht="24.75" customHeight="1" thickBot="1" x14ac:dyDescent="0.4">
      <c r="A5" s="301" t="s">
        <v>188</v>
      </c>
      <c r="B5" s="302"/>
      <c r="C5" s="302"/>
      <c r="D5" s="302"/>
      <c r="E5" s="302"/>
      <c r="F5" s="302"/>
      <c r="G5" s="303"/>
    </row>
    <row r="6" spans="1:7" s="27" customFormat="1" ht="20.5" thickBot="1" x14ac:dyDescent="0.4">
      <c r="A6" s="102"/>
      <c r="B6" s="103"/>
      <c r="C6" s="103"/>
      <c r="D6" s="103"/>
      <c r="E6" s="103"/>
      <c r="F6" s="103"/>
      <c r="G6" s="103"/>
    </row>
    <row r="7" spans="1:7" s="27" customFormat="1" ht="27.75" customHeight="1" x14ac:dyDescent="0.35">
      <c r="A7" s="413" t="s">
        <v>189</v>
      </c>
      <c r="B7" s="414"/>
      <c r="C7" s="415"/>
      <c r="D7" s="137"/>
      <c r="E7" s="123" t="s">
        <v>190</v>
      </c>
      <c r="F7" s="424"/>
      <c r="G7" s="425"/>
    </row>
    <row r="8" spans="1:7" s="27" customFormat="1" ht="27.75" customHeight="1" x14ac:dyDescent="0.35">
      <c r="A8" s="416" t="s">
        <v>191</v>
      </c>
      <c r="B8" s="417"/>
      <c r="C8" s="418"/>
      <c r="D8" s="165"/>
      <c r="E8" s="124" t="s">
        <v>192</v>
      </c>
      <c r="F8" s="426"/>
      <c r="G8" s="427"/>
    </row>
    <row r="9" spans="1:7" s="27" customFormat="1" ht="27.75" customHeight="1" thickBot="1" x14ac:dyDescent="0.4">
      <c r="A9" s="419" t="s">
        <v>193</v>
      </c>
      <c r="B9" s="420"/>
      <c r="C9" s="421"/>
      <c r="D9" s="138"/>
      <c r="E9" s="120" t="s">
        <v>194</v>
      </c>
      <c r="F9" s="428"/>
      <c r="G9" s="429"/>
    </row>
    <row r="10" spans="1:7" s="27" customFormat="1" ht="27.75" customHeight="1" thickBot="1" x14ac:dyDescent="0.4">
      <c r="A10" s="422" t="s">
        <v>195</v>
      </c>
      <c r="B10" s="423"/>
      <c r="C10" s="423"/>
      <c r="D10" s="423"/>
      <c r="E10" s="430"/>
      <c r="F10" s="431"/>
      <c r="G10" s="432"/>
    </row>
    <row r="11" spans="1:7" s="27" customFormat="1" ht="20.5" thickBot="1" x14ac:dyDescent="0.4">
      <c r="A11" s="102"/>
      <c r="B11" s="103"/>
      <c r="C11" s="103"/>
      <c r="D11" s="103"/>
      <c r="E11" s="103"/>
      <c r="F11" s="103"/>
      <c r="G11" s="103"/>
    </row>
    <row r="12" spans="1:7" s="27" customFormat="1" ht="26.25" customHeight="1" thickBot="1" x14ac:dyDescent="0.4">
      <c r="A12" s="301" t="s">
        <v>196</v>
      </c>
      <c r="B12" s="302"/>
      <c r="C12" s="302"/>
      <c r="D12" s="302"/>
      <c r="E12" s="302"/>
      <c r="F12" s="302"/>
      <c r="G12" s="303"/>
    </row>
    <row r="13" spans="1:7" s="27" customFormat="1" ht="20.5" thickBot="1" x14ac:dyDescent="0.4">
      <c r="A13" s="102"/>
      <c r="B13" s="103"/>
      <c r="C13" s="103"/>
      <c r="D13" s="103"/>
      <c r="E13" s="103"/>
      <c r="F13" s="103"/>
      <c r="G13" s="103"/>
    </row>
    <row r="14" spans="1:7" s="27" customFormat="1" ht="26.25" customHeight="1" x14ac:dyDescent="0.35">
      <c r="A14" s="413" t="s">
        <v>189</v>
      </c>
      <c r="B14" s="414"/>
      <c r="C14" s="415"/>
      <c r="D14" s="139"/>
      <c r="E14" s="121" t="s">
        <v>190</v>
      </c>
      <c r="F14" s="433"/>
      <c r="G14" s="425"/>
    </row>
    <row r="15" spans="1:7" ht="26.25" customHeight="1" thickBot="1" x14ac:dyDescent="0.4">
      <c r="A15" s="434" t="s">
        <v>191</v>
      </c>
      <c r="B15" s="435"/>
      <c r="C15" s="436"/>
      <c r="D15" s="140"/>
      <c r="E15" s="122" t="s">
        <v>192</v>
      </c>
      <c r="F15" s="437"/>
      <c r="G15" s="438"/>
    </row>
    <row r="16" spans="1:7" ht="20.5" thickBot="1" x14ac:dyDescent="0.4">
      <c r="A16" s="102"/>
      <c r="B16" s="103"/>
      <c r="C16" s="103"/>
      <c r="D16" s="103"/>
      <c r="E16" s="103"/>
      <c r="F16" s="103"/>
      <c r="G16" s="103"/>
    </row>
    <row r="17" spans="1:7" ht="21" customHeight="1" thickBot="1" x14ac:dyDescent="0.4">
      <c r="A17" s="301" t="s">
        <v>197</v>
      </c>
      <c r="B17" s="302"/>
      <c r="C17" s="302"/>
      <c r="D17" s="302"/>
      <c r="E17" s="302"/>
      <c r="F17" s="302"/>
      <c r="G17" s="303"/>
    </row>
    <row r="18" spans="1:7" ht="20.5" thickBot="1" x14ac:dyDescent="0.4">
      <c r="A18" s="102"/>
      <c r="B18" s="103"/>
      <c r="C18" s="103"/>
      <c r="D18" s="103"/>
      <c r="E18" s="103"/>
      <c r="F18" s="103"/>
      <c r="G18" s="103"/>
    </row>
    <row r="19" spans="1:7" ht="27" customHeight="1" x14ac:dyDescent="0.35">
      <c r="A19" s="446" t="s">
        <v>198</v>
      </c>
      <c r="B19" s="447"/>
      <c r="C19" s="448"/>
      <c r="D19" s="141"/>
      <c r="E19" s="123" t="s">
        <v>199</v>
      </c>
      <c r="F19" s="424"/>
      <c r="G19" s="425"/>
    </row>
    <row r="20" spans="1:7" ht="27" customHeight="1" x14ac:dyDescent="0.35">
      <c r="A20" s="449" t="s">
        <v>200</v>
      </c>
      <c r="B20" s="450"/>
      <c r="C20" s="451"/>
      <c r="D20" s="142"/>
      <c r="E20" s="124" t="s">
        <v>201</v>
      </c>
      <c r="F20" s="426"/>
      <c r="G20" s="427"/>
    </row>
    <row r="21" spans="1:7" ht="27" customHeight="1" thickBot="1" x14ac:dyDescent="0.4">
      <c r="A21" s="407" t="s">
        <v>202</v>
      </c>
      <c r="B21" s="408"/>
      <c r="C21" s="409"/>
      <c r="D21" s="143"/>
      <c r="E21" s="125" t="s">
        <v>203</v>
      </c>
      <c r="F21" s="445"/>
      <c r="G21" s="438"/>
    </row>
    <row r="22" spans="1:7" ht="20.5" thickBot="1" x14ac:dyDescent="0.4">
      <c r="A22" s="102"/>
      <c r="B22" s="103"/>
      <c r="C22" s="103"/>
      <c r="D22" s="103"/>
      <c r="E22" s="103"/>
      <c r="F22" s="103"/>
      <c r="G22" s="103"/>
    </row>
    <row r="23" spans="1:7" ht="23.25" customHeight="1" thickBot="1" x14ac:dyDescent="0.4">
      <c r="A23" s="301" t="s">
        <v>204</v>
      </c>
      <c r="B23" s="302"/>
      <c r="C23" s="302"/>
      <c r="D23" s="302"/>
      <c r="E23" s="302"/>
      <c r="F23" s="302"/>
      <c r="G23" s="303"/>
    </row>
    <row r="24" spans="1:7" ht="20.5" thickBot="1" x14ac:dyDescent="0.4">
      <c r="A24" s="102"/>
      <c r="B24" s="103"/>
      <c r="C24" s="103"/>
      <c r="D24" s="103"/>
      <c r="E24" s="103"/>
      <c r="F24" s="103"/>
      <c r="G24" s="103"/>
    </row>
    <row r="25" spans="1:7" ht="31.5" customHeight="1" thickBot="1" x14ac:dyDescent="0.4">
      <c r="A25" s="439" t="s">
        <v>205</v>
      </c>
      <c r="B25" s="440"/>
      <c r="C25" s="440"/>
      <c r="D25" s="110" t="s">
        <v>206</v>
      </c>
      <c r="E25" s="110" t="s">
        <v>207</v>
      </c>
      <c r="F25" s="440" t="s">
        <v>208</v>
      </c>
      <c r="G25" s="443"/>
    </row>
    <row r="26" spans="1:7" ht="86.25" customHeight="1" thickBot="1" x14ac:dyDescent="0.4">
      <c r="A26" s="441"/>
      <c r="B26" s="442"/>
      <c r="C26" s="442"/>
      <c r="D26" s="168"/>
      <c r="E26" s="168"/>
      <c r="F26" s="442"/>
      <c r="G26" s="444"/>
    </row>
    <row r="27" spans="1:7" ht="20.5" thickBot="1" x14ac:dyDescent="0.4">
      <c r="A27" s="94"/>
      <c r="B27" s="94"/>
      <c r="C27" s="94"/>
      <c r="D27" s="94"/>
      <c r="E27" s="94"/>
      <c r="F27" s="94"/>
      <c r="G27" s="94"/>
    </row>
    <row r="28" spans="1:7" ht="27" customHeight="1" thickBot="1" x14ac:dyDescent="0.4">
      <c r="A28" s="319" t="s">
        <v>215</v>
      </c>
      <c r="B28" s="320"/>
      <c r="C28" s="320"/>
      <c r="D28" s="320"/>
      <c r="E28" s="320"/>
      <c r="F28" s="320"/>
      <c r="G28" s="321"/>
    </row>
    <row r="29" spans="1:7" ht="15" customHeight="1" thickBot="1" x14ac:dyDescent="0.4">
      <c r="A29" s="27"/>
      <c r="B29" s="28"/>
      <c r="C29" s="28"/>
      <c r="D29" s="28"/>
      <c r="E29" s="28"/>
      <c r="F29" s="29"/>
      <c r="G29" s="30"/>
    </row>
    <row r="30" spans="1:7" ht="27" customHeight="1" thickBot="1" x14ac:dyDescent="0.4">
      <c r="A30" s="288" t="s">
        <v>263</v>
      </c>
      <c r="B30" s="289"/>
      <c r="C30" s="289"/>
      <c r="D30" s="289"/>
      <c r="E30" s="289"/>
      <c r="F30" s="289"/>
      <c r="G30" s="290"/>
    </row>
    <row r="31" spans="1:7" ht="15" customHeight="1" thickBot="1" x14ac:dyDescent="0.4">
      <c r="A31" s="27"/>
      <c r="B31" s="28"/>
      <c r="C31" s="28"/>
      <c r="D31" s="28"/>
      <c r="E31" s="28"/>
      <c r="F31" s="29"/>
      <c r="G31" s="30"/>
    </row>
    <row r="32" spans="1:7" ht="23.15" customHeight="1" thickBot="1" x14ac:dyDescent="0.4">
      <c r="A32" s="333" t="s">
        <v>0</v>
      </c>
      <c r="B32" s="323"/>
      <c r="C32" s="334"/>
      <c r="D32" s="334"/>
      <c r="E32" s="335"/>
      <c r="F32" s="19" t="s">
        <v>153</v>
      </c>
      <c r="G32" s="18" t="s">
        <v>1</v>
      </c>
    </row>
    <row r="33" spans="1:7" ht="28" customHeight="1" x14ac:dyDescent="0.35">
      <c r="A33" s="395"/>
      <c r="B33" s="104" t="s">
        <v>2</v>
      </c>
      <c r="C33" s="298" t="s">
        <v>3</v>
      </c>
      <c r="D33" s="299"/>
      <c r="E33" s="300"/>
      <c r="F33" s="144"/>
      <c r="G33" s="159"/>
    </row>
    <row r="34" spans="1:7" ht="28" customHeight="1" x14ac:dyDescent="0.35">
      <c r="A34" s="396"/>
      <c r="B34" s="105" t="s">
        <v>4</v>
      </c>
      <c r="C34" s="337" t="s">
        <v>5</v>
      </c>
      <c r="D34" s="338"/>
      <c r="E34" s="339"/>
      <c r="F34" s="145"/>
      <c r="G34" s="159"/>
    </row>
    <row r="35" spans="1:7" ht="28" customHeight="1" x14ac:dyDescent="0.35">
      <c r="A35" s="396"/>
      <c r="B35" s="105" t="s">
        <v>6</v>
      </c>
      <c r="C35" s="337" t="s">
        <v>7</v>
      </c>
      <c r="D35" s="338"/>
      <c r="E35" s="339"/>
      <c r="F35" s="145"/>
      <c r="G35" s="159"/>
    </row>
    <row r="36" spans="1:7" ht="28" customHeight="1" x14ac:dyDescent="0.35">
      <c r="A36" s="396"/>
      <c r="B36" s="105" t="s">
        <v>8</v>
      </c>
      <c r="C36" s="337" t="s">
        <v>9</v>
      </c>
      <c r="D36" s="338"/>
      <c r="E36" s="339"/>
      <c r="F36" s="145"/>
      <c r="G36" s="159"/>
    </row>
    <row r="37" spans="1:7" ht="28" customHeight="1" x14ac:dyDescent="0.35">
      <c r="A37" s="396"/>
      <c r="B37" s="105" t="s">
        <v>10</v>
      </c>
      <c r="C37" s="337" t="s">
        <v>11</v>
      </c>
      <c r="D37" s="338"/>
      <c r="E37" s="339"/>
      <c r="F37" s="145"/>
      <c r="G37" s="159"/>
    </row>
    <row r="38" spans="1:7" ht="28" customHeight="1" x14ac:dyDescent="0.35">
      <c r="A38" s="396"/>
      <c r="B38" s="105" t="s">
        <v>12</v>
      </c>
      <c r="C38" s="337" t="s">
        <v>13</v>
      </c>
      <c r="D38" s="338"/>
      <c r="E38" s="339"/>
      <c r="F38" s="145"/>
      <c r="G38" s="159"/>
    </row>
    <row r="39" spans="1:7" ht="28" customHeight="1" x14ac:dyDescent="0.35">
      <c r="A39" s="396"/>
      <c r="B39" s="105" t="s">
        <v>14</v>
      </c>
      <c r="C39" s="337" t="s">
        <v>15</v>
      </c>
      <c r="D39" s="338"/>
      <c r="E39" s="339"/>
      <c r="F39" s="145"/>
      <c r="G39" s="159"/>
    </row>
    <row r="40" spans="1:7" ht="28" customHeight="1" x14ac:dyDescent="0.35">
      <c r="A40" s="396"/>
      <c r="B40" s="105" t="s">
        <v>16</v>
      </c>
      <c r="C40" s="337" t="s">
        <v>17</v>
      </c>
      <c r="D40" s="338"/>
      <c r="E40" s="339"/>
      <c r="F40" s="145"/>
      <c r="G40" s="159"/>
    </row>
    <row r="41" spans="1:7" ht="28" customHeight="1" thickBot="1" x14ac:dyDescent="0.4">
      <c r="A41" s="397"/>
      <c r="B41" s="109" t="s">
        <v>18</v>
      </c>
      <c r="C41" s="404" t="s">
        <v>19</v>
      </c>
      <c r="D41" s="405"/>
      <c r="E41" s="406"/>
      <c r="F41" s="146"/>
      <c r="G41" s="159"/>
    </row>
    <row r="42" spans="1:7" ht="23.15" customHeight="1" thickBot="1" x14ac:dyDescent="0.4">
      <c r="A42" s="328" t="s">
        <v>91</v>
      </c>
      <c r="B42" s="329"/>
      <c r="C42" s="330"/>
      <c r="D42" s="330"/>
      <c r="E42" s="330"/>
      <c r="F42" s="331"/>
      <c r="G42" s="22">
        <f>SUM(G33:G41)</f>
        <v>0</v>
      </c>
    </row>
    <row r="43" spans="1:7" ht="21" customHeight="1" thickBot="1" x14ac:dyDescent="0.4">
      <c r="A43" s="27"/>
      <c r="B43" s="114"/>
      <c r="C43" s="114"/>
      <c r="D43" s="114"/>
      <c r="E43" s="114"/>
      <c r="F43" s="31"/>
      <c r="G43" s="31"/>
    </row>
    <row r="44" spans="1:7" ht="24" customHeight="1" thickBot="1" x14ac:dyDescent="0.4">
      <c r="A44" s="333" t="s">
        <v>92</v>
      </c>
      <c r="B44" s="323"/>
      <c r="C44" s="323"/>
      <c r="D44" s="323"/>
      <c r="E44" s="336"/>
      <c r="F44" s="172" t="s">
        <v>153</v>
      </c>
      <c r="G44" s="172" t="s">
        <v>154</v>
      </c>
    </row>
    <row r="45" spans="1:7" ht="27" customHeight="1" x14ac:dyDescent="0.35">
      <c r="A45" s="461"/>
      <c r="B45" s="104" t="s">
        <v>2</v>
      </c>
      <c r="C45" s="298" t="s">
        <v>20</v>
      </c>
      <c r="D45" s="299"/>
      <c r="E45" s="300"/>
      <c r="F45" s="144"/>
      <c r="G45" s="147"/>
    </row>
    <row r="46" spans="1:7" ht="27" customHeight="1" x14ac:dyDescent="0.35">
      <c r="A46" s="462"/>
      <c r="B46" s="105" t="s">
        <v>4</v>
      </c>
      <c r="C46" s="337" t="s">
        <v>21</v>
      </c>
      <c r="D46" s="338"/>
      <c r="E46" s="339"/>
      <c r="F46" s="145"/>
      <c r="G46" s="160"/>
    </row>
    <row r="47" spans="1:7" ht="27" customHeight="1" x14ac:dyDescent="0.35">
      <c r="A47" s="462"/>
      <c r="B47" s="105" t="s">
        <v>6</v>
      </c>
      <c r="C47" s="337" t="s">
        <v>22</v>
      </c>
      <c r="D47" s="338"/>
      <c r="E47" s="339"/>
      <c r="F47" s="145"/>
      <c r="G47" s="160"/>
    </row>
    <row r="48" spans="1:7" ht="27" customHeight="1" x14ac:dyDescent="0.35">
      <c r="A48" s="462"/>
      <c r="B48" s="105" t="s">
        <v>8</v>
      </c>
      <c r="C48" s="337" t="s">
        <v>23</v>
      </c>
      <c r="D48" s="338"/>
      <c r="E48" s="339"/>
      <c r="F48" s="145"/>
      <c r="G48" s="160"/>
    </row>
    <row r="49" spans="1:7" ht="27" customHeight="1" x14ac:dyDescent="0.35">
      <c r="A49" s="462"/>
      <c r="B49" s="105" t="s">
        <v>10</v>
      </c>
      <c r="C49" s="337" t="s">
        <v>24</v>
      </c>
      <c r="D49" s="338"/>
      <c r="E49" s="339"/>
      <c r="F49" s="145"/>
      <c r="G49" s="160"/>
    </row>
    <row r="50" spans="1:7" ht="27" customHeight="1" thickBot="1" x14ac:dyDescent="0.4">
      <c r="A50" s="463"/>
      <c r="B50" s="175" t="s">
        <v>12</v>
      </c>
      <c r="C50" s="404" t="s">
        <v>25</v>
      </c>
      <c r="D50" s="405"/>
      <c r="E50" s="406"/>
      <c r="F50" s="146"/>
      <c r="G50" s="161"/>
    </row>
    <row r="51" spans="1:7" ht="23.15" customHeight="1" thickBot="1" x14ac:dyDescent="0.4">
      <c r="A51" s="322" t="s">
        <v>91</v>
      </c>
      <c r="B51" s="323"/>
      <c r="C51" s="324"/>
      <c r="D51" s="324"/>
      <c r="E51" s="324"/>
      <c r="F51" s="323"/>
      <c r="G51" s="21">
        <f>SUM(G45:G50)</f>
        <v>0</v>
      </c>
    </row>
    <row r="52" spans="1:7" ht="23.15" customHeight="1" thickBot="1" x14ac:dyDescent="0.4">
      <c r="A52" s="325" t="s">
        <v>138</v>
      </c>
      <c r="B52" s="326"/>
      <c r="C52" s="326"/>
      <c r="D52" s="326"/>
      <c r="E52" s="326"/>
      <c r="F52" s="327"/>
      <c r="G52" s="20">
        <f>G42+G51</f>
        <v>0</v>
      </c>
    </row>
    <row r="53" spans="1:7" ht="23.15" customHeight="1" thickBot="1" x14ac:dyDescent="0.4">
      <c r="A53" s="294" t="s">
        <v>26</v>
      </c>
      <c r="B53" s="293"/>
      <c r="C53" s="293"/>
      <c r="D53" s="293"/>
      <c r="E53" s="293"/>
      <c r="F53" s="293"/>
      <c r="G53" s="295"/>
    </row>
    <row r="54" spans="1:7" ht="65.150000000000006" customHeight="1" thickBot="1" x14ac:dyDescent="0.4">
      <c r="A54" s="53" t="s">
        <v>27</v>
      </c>
      <c r="B54" s="316"/>
      <c r="C54" s="317"/>
      <c r="D54" s="317"/>
      <c r="E54" s="317"/>
      <c r="F54" s="317"/>
      <c r="G54" s="318"/>
    </row>
    <row r="55" spans="1:7" ht="65.150000000000006" customHeight="1" thickBot="1" x14ac:dyDescent="0.4">
      <c r="A55" s="26" t="s">
        <v>1</v>
      </c>
      <c r="B55" s="316"/>
      <c r="C55" s="317"/>
      <c r="D55" s="317"/>
      <c r="E55" s="317"/>
      <c r="F55" s="317"/>
      <c r="G55" s="318"/>
    </row>
    <row r="56" spans="1:7" ht="17.25" customHeight="1" thickBot="1" x14ac:dyDescent="0.4">
      <c r="B56" s="1"/>
      <c r="C56" s="32"/>
      <c r="D56" s="32"/>
      <c r="E56" s="32"/>
      <c r="F56" s="73"/>
      <c r="G56" s="73"/>
    </row>
    <row r="57" spans="1:7" ht="27" customHeight="1" thickBot="1" x14ac:dyDescent="0.4">
      <c r="A57" s="301" t="s">
        <v>216</v>
      </c>
      <c r="B57" s="302"/>
      <c r="C57" s="302"/>
      <c r="D57" s="302"/>
      <c r="E57" s="302"/>
      <c r="F57" s="302"/>
      <c r="G57" s="303"/>
    </row>
    <row r="58" spans="1:7" ht="15" customHeight="1" thickBot="1" x14ac:dyDescent="0.4">
      <c r="B58" s="33"/>
    </row>
    <row r="59" spans="1:7" ht="25.5" customHeight="1" thickBot="1" x14ac:dyDescent="0.4">
      <c r="A59" s="288" t="s">
        <v>259</v>
      </c>
      <c r="B59" s="289"/>
      <c r="C59" s="289"/>
      <c r="D59" s="289"/>
      <c r="E59" s="289"/>
      <c r="F59" s="289"/>
      <c r="G59" s="290"/>
    </row>
    <row r="60" spans="1:7" ht="15" customHeight="1" thickBot="1" x14ac:dyDescent="0.4">
      <c r="B60" s="33"/>
    </row>
    <row r="61" spans="1:7" ht="23.15" customHeight="1" thickBot="1" x14ac:dyDescent="0.4">
      <c r="A61" s="333" t="s">
        <v>28</v>
      </c>
      <c r="B61" s="323"/>
      <c r="C61" s="323"/>
      <c r="D61" s="323"/>
      <c r="E61" s="336"/>
      <c r="F61" s="374" t="s">
        <v>153</v>
      </c>
      <c r="G61" s="374" t="s">
        <v>154</v>
      </c>
    </row>
    <row r="62" spans="1:7" ht="23.15" customHeight="1" thickBot="1" x14ac:dyDescent="0.4">
      <c r="A62" s="452" t="str">
        <f>IF(AND(COUNTIF(A63:A78,"X")&gt;10),"Selected descriptors exceeds 10",IF(AND(COUNTIF(A63:A78,"X")&lt;10),"Select 10 descriptors in Performance Standard 2",IF(AND(COUNTIF(A63:A78,"X")=10),"10 descriptors Selected in Performance Standard 2")))</f>
        <v>Select 10 descriptors in Performance Standard 2</v>
      </c>
      <c r="B62" s="453"/>
      <c r="C62" s="454"/>
      <c r="D62" s="454"/>
      <c r="E62" s="455"/>
      <c r="F62" s="375"/>
      <c r="G62" s="375"/>
    </row>
    <row r="63" spans="1:7" ht="27" customHeight="1" x14ac:dyDescent="0.35">
      <c r="A63" s="155"/>
      <c r="B63" s="106" t="s">
        <v>2</v>
      </c>
      <c r="C63" s="363" t="s">
        <v>29</v>
      </c>
      <c r="D63" s="364"/>
      <c r="E63" s="380"/>
      <c r="F63" s="144"/>
      <c r="G63" s="147"/>
    </row>
    <row r="64" spans="1:7" ht="27" customHeight="1" x14ac:dyDescent="0.35">
      <c r="A64" s="156"/>
      <c r="B64" s="24" t="s">
        <v>4</v>
      </c>
      <c r="C64" s="340" t="s">
        <v>30</v>
      </c>
      <c r="D64" s="341"/>
      <c r="E64" s="456"/>
      <c r="F64" s="148"/>
      <c r="G64" s="149"/>
    </row>
    <row r="65" spans="1:8" ht="27" customHeight="1" x14ac:dyDescent="0.35">
      <c r="A65" s="156"/>
      <c r="B65" s="24" t="s">
        <v>6</v>
      </c>
      <c r="C65" s="340" t="s">
        <v>31</v>
      </c>
      <c r="D65" s="341"/>
      <c r="E65" s="456"/>
      <c r="F65" s="148"/>
      <c r="G65" s="149"/>
    </row>
    <row r="66" spans="1:8" ht="27" customHeight="1" x14ac:dyDescent="0.35">
      <c r="A66" s="156"/>
      <c r="B66" s="24" t="s">
        <v>8</v>
      </c>
      <c r="C66" s="340" t="s">
        <v>32</v>
      </c>
      <c r="D66" s="341"/>
      <c r="E66" s="456"/>
      <c r="F66" s="148"/>
      <c r="G66" s="149"/>
    </row>
    <row r="67" spans="1:8" ht="27" customHeight="1" x14ac:dyDescent="0.35">
      <c r="A67" s="156"/>
      <c r="B67" s="24" t="s">
        <v>10</v>
      </c>
      <c r="C67" s="340" t="s">
        <v>33</v>
      </c>
      <c r="D67" s="341"/>
      <c r="E67" s="456"/>
      <c r="F67" s="148"/>
      <c r="G67" s="149"/>
      <c r="H67" s="116"/>
    </row>
    <row r="68" spans="1:8" ht="27" customHeight="1" x14ac:dyDescent="0.35">
      <c r="A68" s="156"/>
      <c r="B68" s="24" t="s">
        <v>12</v>
      </c>
      <c r="C68" s="340" t="s">
        <v>34</v>
      </c>
      <c r="D68" s="341"/>
      <c r="E68" s="456"/>
      <c r="F68" s="148"/>
      <c r="G68" s="149"/>
      <c r="H68" s="116"/>
    </row>
    <row r="69" spans="1:8" ht="27" customHeight="1" thickBot="1" x14ac:dyDescent="0.4">
      <c r="A69" s="157"/>
      <c r="B69" s="107" t="s">
        <v>14</v>
      </c>
      <c r="C69" s="343" t="s">
        <v>35</v>
      </c>
      <c r="D69" s="344"/>
      <c r="E69" s="457"/>
      <c r="F69" s="150"/>
      <c r="G69" s="151"/>
      <c r="H69" s="116"/>
    </row>
    <row r="70" spans="1:8" ht="23.15" customHeight="1" thickBot="1" x14ac:dyDescent="0.4">
      <c r="A70" s="328" t="s">
        <v>91</v>
      </c>
      <c r="B70" s="330"/>
      <c r="C70" s="330"/>
      <c r="D70" s="330"/>
      <c r="E70" s="330"/>
      <c r="F70" s="332"/>
      <c r="G70" s="133">
        <f>SUM(IF(A63="x",G63,0)+IF(A64="x",G64,0)+IF(A65="x",G65,0)+IF(A66="x",G66,0)+IF(A67="x",G67,0)+IF(A68="x",G68,0)+IF(A69="x",G69,0))</f>
        <v>0</v>
      </c>
      <c r="H70" s="116"/>
    </row>
    <row r="71" spans="1:8" ht="23.15" customHeight="1" thickBot="1" x14ac:dyDescent="0.4">
      <c r="A71" s="281"/>
      <c r="B71" s="281"/>
      <c r="C71" s="281"/>
      <c r="D71" s="281"/>
      <c r="E71" s="281"/>
      <c r="F71" s="281"/>
      <c r="G71" s="281"/>
      <c r="H71" s="116"/>
    </row>
    <row r="72" spans="1:8" ht="23.15" customHeight="1" thickBot="1" x14ac:dyDescent="0.4">
      <c r="A72" s="333" t="s">
        <v>36</v>
      </c>
      <c r="B72" s="323"/>
      <c r="C72" s="334"/>
      <c r="D72" s="334"/>
      <c r="E72" s="335"/>
      <c r="F72" s="47" t="s">
        <v>153</v>
      </c>
      <c r="G72" s="112" t="s">
        <v>154</v>
      </c>
      <c r="H72" s="114"/>
    </row>
    <row r="73" spans="1:8" ht="27" customHeight="1" x14ac:dyDescent="0.35">
      <c r="A73" s="155"/>
      <c r="B73" s="23" t="s">
        <v>2</v>
      </c>
      <c r="C73" s="363" t="s">
        <v>37</v>
      </c>
      <c r="D73" s="364"/>
      <c r="E73" s="365"/>
      <c r="F73" s="144"/>
      <c r="G73" s="147"/>
      <c r="H73" s="116"/>
    </row>
    <row r="74" spans="1:8" ht="27" customHeight="1" x14ac:dyDescent="0.35">
      <c r="A74" s="156"/>
      <c r="B74" s="23" t="s">
        <v>4</v>
      </c>
      <c r="C74" s="340" t="s">
        <v>93</v>
      </c>
      <c r="D74" s="341"/>
      <c r="E74" s="342"/>
      <c r="F74" s="148"/>
      <c r="G74" s="149"/>
      <c r="H74" s="116"/>
    </row>
    <row r="75" spans="1:8" ht="27" customHeight="1" x14ac:dyDescent="0.35">
      <c r="A75" s="156"/>
      <c r="B75" s="23" t="s">
        <v>6</v>
      </c>
      <c r="C75" s="340" t="s">
        <v>38</v>
      </c>
      <c r="D75" s="341"/>
      <c r="E75" s="342"/>
      <c r="F75" s="148"/>
      <c r="G75" s="149"/>
      <c r="H75" s="116"/>
    </row>
    <row r="76" spans="1:8" ht="30" customHeight="1" x14ac:dyDescent="0.35">
      <c r="A76" s="156"/>
      <c r="B76" s="23" t="s">
        <v>8</v>
      </c>
      <c r="C76" s="340" t="s">
        <v>39</v>
      </c>
      <c r="D76" s="341"/>
      <c r="E76" s="342"/>
      <c r="F76" s="148"/>
      <c r="G76" s="149"/>
      <c r="H76" s="116"/>
    </row>
    <row r="77" spans="1:8" ht="27" customHeight="1" x14ac:dyDescent="0.35">
      <c r="A77" s="156"/>
      <c r="B77" s="23" t="s">
        <v>10</v>
      </c>
      <c r="C77" s="340" t="s">
        <v>40</v>
      </c>
      <c r="D77" s="341"/>
      <c r="E77" s="342"/>
      <c r="F77" s="148"/>
      <c r="G77" s="149"/>
      <c r="H77" s="116"/>
    </row>
    <row r="78" spans="1:8" ht="27" customHeight="1" thickBot="1" x14ac:dyDescent="0.4">
      <c r="A78" s="157"/>
      <c r="B78" s="23" t="s">
        <v>12</v>
      </c>
      <c r="C78" s="343" t="s">
        <v>41</v>
      </c>
      <c r="D78" s="344"/>
      <c r="E78" s="345"/>
      <c r="F78" s="150"/>
      <c r="G78" s="151"/>
      <c r="H78" s="116"/>
    </row>
    <row r="79" spans="1:8" ht="23.15" customHeight="1" thickBot="1" x14ac:dyDescent="0.4">
      <c r="A79" s="328" t="s">
        <v>91</v>
      </c>
      <c r="B79" s="329"/>
      <c r="C79" s="330"/>
      <c r="D79" s="330"/>
      <c r="E79" s="330"/>
      <c r="F79" s="332"/>
      <c r="G79" s="133">
        <f>SUM(IF(A73="x",G73,0)+IF(A74="x",G74,0)+IF(A75="x",G75,0)+IF(A76="x",G76,0)+IF(A77="x",G77,0)+IF(A78="x",G78,0))</f>
        <v>0</v>
      </c>
      <c r="H79" s="315"/>
    </row>
    <row r="80" spans="1:8" ht="23.15" customHeight="1" thickBot="1" x14ac:dyDescent="0.4">
      <c r="A80" s="325" t="s">
        <v>96</v>
      </c>
      <c r="B80" s="326"/>
      <c r="C80" s="326"/>
      <c r="D80" s="326"/>
      <c r="E80" s="326"/>
      <c r="F80" s="326"/>
      <c r="G80" s="20">
        <f>(G70+G79)</f>
        <v>0</v>
      </c>
      <c r="H80" s="315"/>
    </row>
    <row r="81" spans="1:8" ht="23.15" customHeight="1" thickBot="1" x14ac:dyDescent="0.4">
      <c r="A81" s="294" t="s">
        <v>26</v>
      </c>
      <c r="B81" s="293"/>
      <c r="C81" s="293"/>
      <c r="D81" s="293"/>
      <c r="E81" s="293"/>
      <c r="F81" s="293"/>
      <c r="G81" s="295"/>
      <c r="H81" s="116"/>
    </row>
    <row r="82" spans="1:8" ht="65.150000000000006" customHeight="1" thickBot="1" x14ac:dyDescent="0.4">
      <c r="A82" s="26" t="s">
        <v>27</v>
      </c>
      <c r="B82" s="296"/>
      <c r="C82" s="296"/>
      <c r="D82" s="296"/>
      <c r="E82" s="296"/>
      <c r="F82" s="296"/>
      <c r="G82" s="297"/>
    </row>
    <row r="83" spans="1:8" ht="65.150000000000006" customHeight="1" thickBot="1" x14ac:dyDescent="0.4">
      <c r="A83" s="26" t="s">
        <v>1</v>
      </c>
      <c r="B83" s="296"/>
      <c r="C83" s="296"/>
      <c r="D83" s="296"/>
      <c r="E83" s="296"/>
      <c r="F83" s="296"/>
      <c r="G83" s="297"/>
    </row>
    <row r="84" spans="1:8" ht="19.5" customHeight="1" thickBot="1" x14ac:dyDescent="0.4"/>
    <row r="85" spans="1:8" ht="27" customHeight="1" thickBot="1" x14ac:dyDescent="0.4">
      <c r="A85" s="301" t="s">
        <v>217</v>
      </c>
      <c r="B85" s="302"/>
      <c r="C85" s="302"/>
      <c r="D85" s="302"/>
      <c r="E85" s="302"/>
      <c r="F85" s="302"/>
      <c r="G85" s="303"/>
    </row>
    <row r="86" spans="1:8" ht="15" customHeight="1" thickBot="1" x14ac:dyDescent="0.4">
      <c r="B86" s="36"/>
    </row>
    <row r="87" spans="1:8" ht="30" customHeight="1" thickBot="1" x14ac:dyDescent="0.4">
      <c r="A87" s="288" t="s">
        <v>258</v>
      </c>
      <c r="B87" s="289"/>
      <c r="C87" s="289"/>
      <c r="D87" s="289"/>
      <c r="E87" s="289"/>
      <c r="F87" s="289"/>
      <c r="G87" s="290"/>
    </row>
    <row r="88" spans="1:8" ht="13.5" thickBot="1" x14ac:dyDescent="0.4">
      <c r="B88" s="36"/>
    </row>
    <row r="89" spans="1:8" ht="24.75" customHeight="1" thickBot="1" x14ac:dyDescent="0.4">
      <c r="A89" s="400" t="s">
        <v>42</v>
      </c>
      <c r="B89" s="401"/>
      <c r="C89" s="401"/>
      <c r="D89" s="401"/>
      <c r="E89" s="402"/>
      <c r="F89" s="172" t="s">
        <v>153</v>
      </c>
      <c r="G89" s="172" t="s">
        <v>154</v>
      </c>
      <c r="H89" s="115"/>
    </row>
    <row r="90" spans="1:8" ht="27" customHeight="1" x14ac:dyDescent="0.35">
      <c r="A90" s="464"/>
      <c r="B90" s="104" t="s">
        <v>2</v>
      </c>
      <c r="C90" s="298" t="s">
        <v>43</v>
      </c>
      <c r="D90" s="299"/>
      <c r="E90" s="300"/>
      <c r="F90" s="144"/>
      <c r="G90" s="147"/>
      <c r="H90" s="37"/>
    </row>
    <row r="91" spans="1:8" ht="27" customHeight="1" x14ac:dyDescent="0.35">
      <c r="A91" s="465"/>
      <c r="B91" s="104" t="s">
        <v>4</v>
      </c>
      <c r="C91" s="467" t="s">
        <v>44</v>
      </c>
      <c r="D91" s="468"/>
      <c r="E91" s="469"/>
      <c r="F91" s="148"/>
      <c r="G91" s="149"/>
      <c r="H91" s="37"/>
    </row>
    <row r="92" spans="1:8" ht="27" customHeight="1" x14ac:dyDescent="0.35">
      <c r="A92" s="465"/>
      <c r="B92" s="104" t="s">
        <v>6</v>
      </c>
      <c r="C92" s="337" t="s">
        <v>45</v>
      </c>
      <c r="D92" s="338"/>
      <c r="E92" s="339"/>
      <c r="F92" s="148"/>
      <c r="G92" s="149"/>
      <c r="H92" s="37"/>
    </row>
    <row r="93" spans="1:8" ht="27" customHeight="1" x14ac:dyDescent="0.35">
      <c r="A93" s="465"/>
      <c r="B93" s="104" t="s">
        <v>8</v>
      </c>
      <c r="C93" s="337" t="s">
        <v>46</v>
      </c>
      <c r="D93" s="338"/>
      <c r="E93" s="339"/>
      <c r="F93" s="148"/>
      <c r="G93" s="149"/>
      <c r="H93" s="37"/>
    </row>
    <row r="94" spans="1:8" ht="27" customHeight="1" x14ac:dyDescent="0.35">
      <c r="A94" s="465"/>
      <c r="B94" s="104" t="s">
        <v>10</v>
      </c>
      <c r="C94" s="337" t="s">
        <v>47</v>
      </c>
      <c r="D94" s="338"/>
      <c r="E94" s="339"/>
      <c r="F94" s="148"/>
      <c r="G94" s="149"/>
      <c r="H94" s="37"/>
    </row>
    <row r="95" spans="1:8" ht="27" customHeight="1" thickBot="1" x14ac:dyDescent="0.4">
      <c r="A95" s="466"/>
      <c r="B95" s="104" t="s">
        <v>12</v>
      </c>
      <c r="C95" s="404" t="s">
        <v>48</v>
      </c>
      <c r="D95" s="405"/>
      <c r="E95" s="406"/>
      <c r="F95" s="150"/>
      <c r="G95" s="151"/>
      <c r="H95" s="37"/>
    </row>
    <row r="96" spans="1:8" ht="23.15" customHeight="1" thickBot="1" x14ac:dyDescent="0.4">
      <c r="A96" s="328" t="s">
        <v>91</v>
      </c>
      <c r="B96" s="329"/>
      <c r="C96" s="330"/>
      <c r="D96" s="330"/>
      <c r="E96" s="330"/>
      <c r="F96" s="329"/>
      <c r="G96" s="25">
        <f>SUM(G90:G95)</f>
        <v>0</v>
      </c>
      <c r="H96" s="37"/>
    </row>
    <row r="97" spans="1:8" ht="23.15" customHeight="1" thickBot="1" x14ac:dyDescent="0.4">
      <c r="A97" s="399"/>
      <c r="B97" s="399"/>
      <c r="C97" s="399"/>
      <c r="D97" s="399"/>
      <c r="E97" s="399"/>
      <c r="F97" s="399"/>
      <c r="G97" s="399"/>
      <c r="H97" s="37"/>
    </row>
    <row r="98" spans="1:8" ht="23.15" customHeight="1" thickBot="1" x14ac:dyDescent="0.4">
      <c r="A98" s="333" t="s">
        <v>49</v>
      </c>
      <c r="B98" s="323"/>
      <c r="C98" s="334"/>
      <c r="D98" s="334"/>
      <c r="E98" s="335"/>
      <c r="F98" s="112" t="s">
        <v>153</v>
      </c>
      <c r="G98" s="112" t="s">
        <v>154</v>
      </c>
      <c r="H98" s="115"/>
    </row>
    <row r="99" spans="1:8" ht="27" customHeight="1" x14ac:dyDescent="0.35">
      <c r="A99" s="464"/>
      <c r="B99" s="104" t="s">
        <v>2</v>
      </c>
      <c r="C99" s="298" t="s">
        <v>50</v>
      </c>
      <c r="D99" s="299"/>
      <c r="E99" s="458"/>
      <c r="F99" s="152"/>
      <c r="G99" s="144"/>
      <c r="H99" s="37"/>
    </row>
    <row r="100" spans="1:8" ht="27" customHeight="1" x14ac:dyDescent="0.35">
      <c r="A100" s="465"/>
      <c r="B100" s="104" t="s">
        <v>4</v>
      </c>
      <c r="C100" s="337" t="s">
        <v>51</v>
      </c>
      <c r="D100" s="338"/>
      <c r="E100" s="459"/>
      <c r="F100" s="153"/>
      <c r="G100" s="148"/>
      <c r="H100" s="37"/>
    </row>
    <row r="101" spans="1:8" ht="27" customHeight="1" x14ac:dyDescent="0.35">
      <c r="A101" s="465"/>
      <c r="B101" s="104" t="s">
        <v>6</v>
      </c>
      <c r="C101" s="337" t="s">
        <v>52</v>
      </c>
      <c r="D101" s="338"/>
      <c r="E101" s="459"/>
      <c r="F101" s="153"/>
      <c r="G101" s="148"/>
      <c r="H101" s="37"/>
    </row>
    <row r="102" spans="1:8" ht="27" customHeight="1" x14ac:dyDescent="0.35">
      <c r="A102" s="465"/>
      <c r="B102" s="104" t="s">
        <v>8</v>
      </c>
      <c r="C102" s="337" t="s">
        <v>53</v>
      </c>
      <c r="D102" s="338"/>
      <c r="E102" s="459"/>
      <c r="F102" s="153"/>
      <c r="G102" s="148"/>
      <c r="H102" s="37"/>
    </row>
    <row r="103" spans="1:8" ht="27" customHeight="1" thickBot="1" x14ac:dyDescent="0.4">
      <c r="A103" s="466"/>
      <c r="B103" s="104" t="s">
        <v>10</v>
      </c>
      <c r="C103" s="404" t="s">
        <v>54</v>
      </c>
      <c r="D103" s="405"/>
      <c r="E103" s="460"/>
      <c r="F103" s="154"/>
      <c r="G103" s="150"/>
      <c r="H103" s="37"/>
    </row>
    <row r="104" spans="1:8" ht="23.15" customHeight="1" thickBot="1" x14ac:dyDescent="0.4">
      <c r="A104" s="328" t="s">
        <v>91</v>
      </c>
      <c r="B104" s="329"/>
      <c r="C104" s="330"/>
      <c r="D104" s="330"/>
      <c r="E104" s="330"/>
      <c r="F104" s="330"/>
      <c r="G104" s="25">
        <f>SUM(G99:G103)</f>
        <v>0</v>
      </c>
      <c r="H104" s="315"/>
    </row>
    <row r="105" spans="1:8" ht="23.15" customHeight="1" thickBot="1" x14ac:dyDescent="0.4">
      <c r="A105" s="325" t="s">
        <v>95</v>
      </c>
      <c r="B105" s="326"/>
      <c r="C105" s="326"/>
      <c r="D105" s="326"/>
      <c r="E105" s="326"/>
      <c r="F105" s="326"/>
      <c r="G105" s="20">
        <f>(G96+G104)</f>
        <v>0</v>
      </c>
      <c r="H105" s="315"/>
    </row>
    <row r="106" spans="1:8" ht="23.15" customHeight="1" thickBot="1" x14ac:dyDescent="0.4">
      <c r="A106" s="294" t="s">
        <v>26</v>
      </c>
      <c r="B106" s="293"/>
      <c r="C106" s="293"/>
      <c r="D106" s="293"/>
      <c r="E106" s="293"/>
      <c r="F106" s="293"/>
      <c r="G106" s="295"/>
      <c r="H106" s="116"/>
    </row>
    <row r="107" spans="1:8" ht="65.150000000000006" customHeight="1" thickBot="1" x14ac:dyDescent="0.4">
      <c r="A107" s="26" t="s">
        <v>27</v>
      </c>
      <c r="B107" s="296"/>
      <c r="C107" s="296"/>
      <c r="D107" s="296"/>
      <c r="E107" s="296"/>
      <c r="F107" s="296"/>
      <c r="G107" s="297"/>
      <c r="H107" s="27"/>
    </row>
    <row r="108" spans="1:8" ht="65.150000000000006" customHeight="1" thickBot="1" x14ac:dyDescent="0.4">
      <c r="A108" s="26" t="s">
        <v>1</v>
      </c>
      <c r="B108" s="296"/>
      <c r="C108" s="296"/>
      <c r="D108" s="296"/>
      <c r="E108" s="296"/>
      <c r="F108" s="296"/>
      <c r="G108" s="297"/>
      <c r="H108" s="27"/>
    </row>
    <row r="109" spans="1:8" ht="17.25" customHeight="1" thickBot="1" x14ac:dyDescent="0.4">
      <c r="A109" s="126"/>
      <c r="B109" s="127"/>
      <c r="C109" s="127"/>
      <c r="D109" s="127"/>
      <c r="E109" s="127"/>
      <c r="F109" s="128"/>
      <c r="G109" s="129"/>
    </row>
    <row r="110" spans="1:8" ht="27" customHeight="1" thickBot="1" x14ac:dyDescent="0.4">
      <c r="A110" s="301" t="s">
        <v>218</v>
      </c>
      <c r="B110" s="302"/>
      <c r="C110" s="302"/>
      <c r="D110" s="302"/>
      <c r="E110" s="302"/>
      <c r="F110" s="302"/>
      <c r="G110" s="303"/>
    </row>
    <row r="111" spans="1:8" ht="15" customHeight="1" thickBot="1" x14ac:dyDescent="0.4">
      <c r="A111" s="126"/>
      <c r="B111" s="113"/>
      <c r="C111" s="130"/>
      <c r="D111" s="130"/>
      <c r="E111" s="130"/>
      <c r="F111" s="131"/>
      <c r="G111" s="132"/>
    </row>
    <row r="112" spans="1:8" ht="26.25" customHeight="1" thickBot="1" x14ac:dyDescent="0.4">
      <c r="A112" s="291" t="s">
        <v>260</v>
      </c>
      <c r="B112" s="289"/>
      <c r="C112" s="289"/>
      <c r="D112" s="289"/>
      <c r="E112" s="289"/>
      <c r="F112" s="289"/>
      <c r="G112" s="290"/>
    </row>
    <row r="113" spans="1:9" ht="15" customHeight="1" thickBot="1" x14ac:dyDescent="0.4">
      <c r="A113" s="126"/>
      <c r="B113" s="113"/>
      <c r="C113" s="130"/>
      <c r="D113" s="130"/>
      <c r="E113" s="130"/>
      <c r="F113" s="131"/>
      <c r="G113" s="132"/>
    </row>
    <row r="114" spans="1:9" ht="25.5" customHeight="1" thickBot="1" x14ac:dyDescent="0.4">
      <c r="A114" s="400" t="s">
        <v>94</v>
      </c>
      <c r="B114" s="401"/>
      <c r="C114" s="401"/>
      <c r="D114" s="401"/>
      <c r="E114" s="402"/>
      <c r="F114" s="173" t="s">
        <v>153</v>
      </c>
      <c r="G114" s="172" t="s">
        <v>154</v>
      </c>
    </row>
    <row r="115" spans="1:9" ht="27" customHeight="1" x14ac:dyDescent="0.35">
      <c r="A115" s="461"/>
      <c r="B115" s="104" t="s">
        <v>2</v>
      </c>
      <c r="C115" s="298" t="s">
        <v>55</v>
      </c>
      <c r="D115" s="299"/>
      <c r="E115" s="458"/>
      <c r="F115" s="152"/>
      <c r="G115" s="144"/>
      <c r="H115" s="116"/>
    </row>
    <row r="116" spans="1:9" ht="27" customHeight="1" x14ac:dyDescent="0.35">
      <c r="A116" s="462"/>
      <c r="B116" s="104" t="s">
        <v>4</v>
      </c>
      <c r="C116" s="337" t="s">
        <v>56</v>
      </c>
      <c r="D116" s="338"/>
      <c r="E116" s="459"/>
      <c r="F116" s="153"/>
      <c r="G116" s="148"/>
      <c r="H116" s="116"/>
    </row>
    <row r="117" spans="1:9" ht="27" customHeight="1" x14ac:dyDescent="0.35">
      <c r="A117" s="462"/>
      <c r="B117" s="104" t="s">
        <v>6</v>
      </c>
      <c r="C117" s="337" t="s">
        <v>57</v>
      </c>
      <c r="D117" s="338"/>
      <c r="E117" s="459"/>
      <c r="F117" s="153"/>
      <c r="G117" s="148"/>
      <c r="H117" s="116"/>
    </row>
    <row r="118" spans="1:9" ht="27" customHeight="1" x14ac:dyDescent="0.35">
      <c r="A118" s="462"/>
      <c r="B118" s="104" t="s">
        <v>8</v>
      </c>
      <c r="C118" s="337" t="s">
        <v>58</v>
      </c>
      <c r="D118" s="338"/>
      <c r="E118" s="459"/>
      <c r="F118" s="153"/>
      <c r="G118" s="148"/>
      <c r="H118" s="116"/>
    </row>
    <row r="119" spans="1:9" ht="27" customHeight="1" x14ac:dyDescent="0.35">
      <c r="A119" s="462"/>
      <c r="B119" s="104" t="s">
        <v>10</v>
      </c>
      <c r="C119" s="337" t="s">
        <v>59</v>
      </c>
      <c r="D119" s="338"/>
      <c r="E119" s="459"/>
      <c r="F119" s="153"/>
      <c r="G119" s="148"/>
      <c r="H119" s="116"/>
    </row>
    <row r="120" spans="1:9" ht="27" customHeight="1" x14ac:dyDescent="0.35">
      <c r="A120" s="462"/>
      <c r="B120" s="104" t="s">
        <v>12</v>
      </c>
      <c r="C120" s="337" t="s">
        <v>60</v>
      </c>
      <c r="D120" s="338"/>
      <c r="E120" s="459"/>
      <c r="F120" s="153"/>
      <c r="G120" s="148"/>
      <c r="H120" s="116"/>
    </row>
    <row r="121" spans="1:9" ht="27" customHeight="1" thickBot="1" x14ac:dyDescent="0.4">
      <c r="A121" s="463"/>
      <c r="B121" s="104" t="s">
        <v>14</v>
      </c>
      <c r="C121" s="404" t="s">
        <v>61</v>
      </c>
      <c r="D121" s="405"/>
      <c r="E121" s="460"/>
      <c r="F121" s="154"/>
      <c r="G121" s="150"/>
      <c r="H121" s="116"/>
    </row>
    <row r="122" spans="1:9" ht="23.15" customHeight="1" thickBot="1" x14ac:dyDescent="0.4">
      <c r="A122" s="328" t="s">
        <v>91</v>
      </c>
      <c r="B122" s="329"/>
      <c r="C122" s="330"/>
      <c r="D122" s="330"/>
      <c r="E122" s="330"/>
      <c r="F122" s="332"/>
      <c r="G122" s="25">
        <f>SUM(G115:G121)</f>
        <v>0</v>
      </c>
      <c r="H122" s="116"/>
      <c r="I122" s="27"/>
    </row>
    <row r="123" spans="1:9" ht="23.15" customHeight="1" thickBot="1" x14ac:dyDescent="0.4">
      <c r="A123" s="312"/>
      <c r="B123" s="313"/>
      <c r="C123" s="313"/>
      <c r="D123" s="313"/>
      <c r="E123" s="313"/>
      <c r="F123" s="313"/>
      <c r="G123" s="314"/>
      <c r="H123" s="116"/>
      <c r="I123" s="27"/>
    </row>
    <row r="124" spans="1:9" ht="27.75" customHeight="1" thickBot="1" x14ac:dyDescent="0.4">
      <c r="A124" s="400" t="s">
        <v>98</v>
      </c>
      <c r="B124" s="401"/>
      <c r="C124" s="401"/>
      <c r="D124" s="401"/>
      <c r="E124" s="402"/>
      <c r="F124" s="172" t="s">
        <v>153</v>
      </c>
      <c r="G124" s="172" t="s">
        <v>154</v>
      </c>
      <c r="H124" s="38"/>
      <c r="I124" s="27"/>
    </row>
    <row r="125" spans="1:9" ht="27.75" customHeight="1" x14ac:dyDescent="0.35">
      <c r="A125" s="461"/>
      <c r="B125" s="176" t="s">
        <v>2</v>
      </c>
      <c r="C125" s="298" t="s">
        <v>62</v>
      </c>
      <c r="D125" s="299"/>
      <c r="E125" s="300"/>
      <c r="F125" s="152"/>
      <c r="G125" s="144"/>
      <c r="H125" s="116"/>
      <c r="I125" s="27"/>
    </row>
    <row r="126" spans="1:9" ht="27" customHeight="1" thickBot="1" x14ac:dyDescent="0.4">
      <c r="A126" s="463"/>
      <c r="B126" s="177" t="s">
        <v>4</v>
      </c>
      <c r="C126" s="404" t="s">
        <v>63</v>
      </c>
      <c r="D126" s="405"/>
      <c r="E126" s="406"/>
      <c r="F126" s="154"/>
      <c r="G126" s="150"/>
      <c r="H126" s="116"/>
      <c r="I126" s="27"/>
    </row>
    <row r="127" spans="1:9" ht="23.15" customHeight="1" thickBot="1" x14ac:dyDescent="0.4">
      <c r="A127" s="328" t="s">
        <v>91</v>
      </c>
      <c r="B127" s="330"/>
      <c r="C127" s="330"/>
      <c r="D127" s="330"/>
      <c r="E127" s="330"/>
      <c r="F127" s="332"/>
      <c r="G127" s="25">
        <f>SUM(G125:G126)</f>
        <v>0</v>
      </c>
      <c r="H127" s="116"/>
      <c r="I127" s="27"/>
    </row>
    <row r="128" spans="1:9" ht="23.15" customHeight="1" thickBot="1" x14ac:dyDescent="0.4">
      <c r="A128" s="325" t="s">
        <v>99</v>
      </c>
      <c r="B128" s="326"/>
      <c r="C128" s="326"/>
      <c r="D128" s="326"/>
      <c r="E128" s="326"/>
      <c r="F128" s="326"/>
      <c r="G128" s="20">
        <f>(G122+G127)</f>
        <v>0</v>
      </c>
      <c r="H128" s="116"/>
      <c r="I128" s="27"/>
    </row>
    <row r="129" spans="1:8" ht="23.15" customHeight="1" thickBot="1" x14ac:dyDescent="0.4">
      <c r="A129" s="294" t="s">
        <v>26</v>
      </c>
      <c r="B129" s="293"/>
      <c r="C129" s="293"/>
      <c r="D129" s="293"/>
      <c r="E129" s="293"/>
      <c r="F129" s="293"/>
      <c r="G129" s="295"/>
      <c r="H129" s="71"/>
    </row>
    <row r="130" spans="1:8" ht="65.150000000000006" customHeight="1" thickBot="1" x14ac:dyDescent="0.4">
      <c r="A130" s="50" t="s">
        <v>27</v>
      </c>
      <c r="B130" s="368"/>
      <c r="C130" s="296"/>
      <c r="D130" s="296"/>
      <c r="E130" s="296"/>
      <c r="F130" s="296"/>
      <c r="G130" s="297"/>
      <c r="H130" s="71"/>
    </row>
    <row r="131" spans="1:8" ht="65.150000000000006" customHeight="1" thickBot="1" x14ac:dyDescent="0.4">
      <c r="A131" s="51" t="s">
        <v>1</v>
      </c>
      <c r="B131" s="369"/>
      <c r="C131" s="370"/>
      <c r="D131" s="370"/>
      <c r="E131" s="370"/>
      <c r="F131" s="370"/>
      <c r="G131" s="371"/>
    </row>
    <row r="132" spans="1:8" ht="15.75" customHeight="1" thickBot="1" x14ac:dyDescent="0.4">
      <c r="H132" s="27"/>
    </row>
    <row r="133" spans="1:8" ht="27" customHeight="1" thickBot="1" x14ac:dyDescent="0.4">
      <c r="A133" s="301" t="s">
        <v>219</v>
      </c>
      <c r="B133" s="302"/>
      <c r="C133" s="302"/>
      <c r="D133" s="302"/>
      <c r="E133" s="302"/>
      <c r="F133" s="302"/>
      <c r="G133" s="303"/>
      <c r="H133" s="27"/>
    </row>
    <row r="134" spans="1:8" ht="15" customHeight="1" thickBot="1" x14ac:dyDescent="0.4">
      <c r="H134" s="27"/>
    </row>
    <row r="135" spans="1:8" ht="30" customHeight="1" thickBot="1" x14ac:dyDescent="0.4">
      <c r="A135" s="288" t="s">
        <v>261</v>
      </c>
      <c r="B135" s="289"/>
      <c r="C135" s="289"/>
      <c r="D135" s="289"/>
      <c r="E135" s="289"/>
      <c r="F135" s="289"/>
      <c r="G135" s="290"/>
      <c r="H135" s="27"/>
    </row>
    <row r="136" spans="1:8" ht="15" customHeight="1" thickBot="1" x14ac:dyDescent="0.4">
      <c r="H136" s="27"/>
    </row>
    <row r="137" spans="1:8" ht="15" customHeight="1" thickBot="1" x14ac:dyDescent="0.4">
      <c r="A137" s="400" t="s">
        <v>97</v>
      </c>
      <c r="B137" s="401"/>
      <c r="C137" s="401"/>
      <c r="D137" s="401"/>
      <c r="E137" s="402"/>
      <c r="F137" s="374" t="s">
        <v>153</v>
      </c>
      <c r="G137" s="374" t="s">
        <v>154</v>
      </c>
      <c r="H137" s="39"/>
    </row>
    <row r="138" spans="1:8" ht="15" customHeight="1" thickBot="1" x14ac:dyDescent="0.4">
      <c r="A138" s="376" t="str">
        <f>IF(AND(COUNTIF(A139:A158,"X")&gt;10),"Selected descriptors exceeds 10",IF(AND(COUNTIF(A139:A158,"X")&lt;10),"Select 10 descriptors in Performance Standard 5 ",IF(AND(COUNTIF(A139:A158,"X")=10),"10 descriptors Selected in Performance Standard 5")))</f>
        <v xml:space="preserve">Select 10 descriptors in Performance Standard 5 </v>
      </c>
      <c r="B138" s="377"/>
      <c r="C138" s="378"/>
      <c r="D138" s="378"/>
      <c r="E138" s="379"/>
      <c r="F138" s="398"/>
      <c r="G138" s="398"/>
      <c r="H138" s="39"/>
    </row>
    <row r="139" spans="1:8" ht="28" customHeight="1" x14ac:dyDescent="0.35">
      <c r="A139" s="155"/>
      <c r="B139" s="23" t="s">
        <v>2</v>
      </c>
      <c r="C139" s="363" t="s">
        <v>65</v>
      </c>
      <c r="D139" s="364"/>
      <c r="E139" s="365"/>
      <c r="F139" s="152"/>
      <c r="G139" s="144"/>
      <c r="H139" s="116"/>
    </row>
    <row r="140" spans="1:8" ht="28" customHeight="1" x14ac:dyDescent="0.35">
      <c r="A140" s="156"/>
      <c r="B140" s="23" t="s">
        <v>4</v>
      </c>
      <c r="C140" s="340" t="s">
        <v>66</v>
      </c>
      <c r="D140" s="341"/>
      <c r="E140" s="342"/>
      <c r="F140" s="153"/>
      <c r="G140" s="148"/>
      <c r="H140" s="116"/>
    </row>
    <row r="141" spans="1:8" ht="28" customHeight="1" x14ac:dyDescent="0.35">
      <c r="A141" s="156"/>
      <c r="B141" s="23" t="s">
        <v>6</v>
      </c>
      <c r="C141" s="340" t="s">
        <v>67</v>
      </c>
      <c r="D141" s="341"/>
      <c r="E141" s="342"/>
      <c r="F141" s="153"/>
      <c r="G141" s="148"/>
      <c r="H141" s="116"/>
    </row>
    <row r="142" spans="1:8" ht="28" customHeight="1" x14ac:dyDescent="0.35">
      <c r="A142" s="156"/>
      <c r="B142" s="23" t="s">
        <v>8</v>
      </c>
      <c r="C142" s="340" t="s">
        <v>68</v>
      </c>
      <c r="D142" s="341"/>
      <c r="E142" s="342"/>
      <c r="F142" s="153"/>
      <c r="G142" s="148"/>
      <c r="H142" s="116"/>
    </row>
    <row r="143" spans="1:8" ht="28" customHeight="1" thickBot="1" x14ac:dyDescent="0.4">
      <c r="A143" s="157"/>
      <c r="B143" s="23" t="s">
        <v>10</v>
      </c>
      <c r="C143" s="343" t="s">
        <v>69</v>
      </c>
      <c r="D143" s="344"/>
      <c r="E143" s="345"/>
      <c r="F143" s="154"/>
      <c r="G143" s="150"/>
      <c r="H143" s="116"/>
    </row>
    <row r="144" spans="1:8" ht="23.15" customHeight="1" thickBot="1" x14ac:dyDescent="0.4">
      <c r="A144" s="328" t="s">
        <v>91</v>
      </c>
      <c r="B144" s="329"/>
      <c r="C144" s="330"/>
      <c r="D144" s="330"/>
      <c r="E144" s="330"/>
      <c r="F144" s="331"/>
      <c r="G144" s="22">
        <f>SUM(IF(A139="x",G139,0)+IF(A140="x",G140,0)+IF(A141="x",G141,0)+IF(A142="x",G142,0)+IF(A143="x",G143,0))</f>
        <v>0</v>
      </c>
      <c r="H144" s="116"/>
    </row>
    <row r="145" spans="1:8" ht="23.15" customHeight="1" thickBot="1" x14ac:dyDescent="0.4">
      <c r="A145" s="312"/>
      <c r="B145" s="313"/>
      <c r="C145" s="313"/>
      <c r="D145" s="313"/>
      <c r="E145" s="313"/>
      <c r="F145" s="313"/>
      <c r="G145" s="314"/>
      <c r="H145" s="116"/>
    </row>
    <row r="146" spans="1:8" ht="23.15" customHeight="1" thickBot="1" x14ac:dyDescent="0.4">
      <c r="A146" s="333" t="s">
        <v>70</v>
      </c>
      <c r="B146" s="323"/>
      <c r="C146" s="334"/>
      <c r="D146" s="334"/>
      <c r="E146" s="335"/>
      <c r="F146" s="17" t="s">
        <v>153</v>
      </c>
      <c r="G146" s="18" t="s">
        <v>154</v>
      </c>
      <c r="H146" s="116"/>
    </row>
    <row r="147" spans="1:8" ht="28" customHeight="1" x14ac:dyDescent="0.35">
      <c r="A147" s="155"/>
      <c r="B147" s="23" t="s">
        <v>2</v>
      </c>
      <c r="C147" s="363" t="s">
        <v>71</v>
      </c>
      <c r="D147" s="364"/>
      <c r="E147" s="365"/>
      <c r="F147" s="152"/>
      <c r="G147" s="144"/>
      <c r="H147" s="116"/>
    </row>
    <row r="148" spans="1:8" ht="28" customHeight="1" x14ac:dyDescent="0.35">
      <c r="A148" s="156"/>
      <c r="B148" s="23" t="s">
        <v>4</v>
      </c>
      <c r="C148" s="340" t="s">
        <v>72</v>
      </c>
      <c r="D148" s="341"/>
      <c r="E148" s="342"/>
      <c r="F148" s="153"/>
      <c r="G148" s="148"/>
      <c r="H148" s="116"/>
    </row>
    <row r="149" spans="1:8" ht="28" customHeight="1" x14ac:dyDescent="0.35">
      <c r="A149" s="156"/>
      <c r="B149" s="23" t="s">
        <v>6</v>
      </c>
      <c r="C149" s="340" t="s">
        <v>73</v>
      </c>
      <c r="D149" s="341"/>
      <c r="E149" s="342"/>
      <c r="F149" s="153"/>
      <c r="G149" s="148"/>
      <c r="H149" s="116"/>
    </row>
    <row r="150" spans="1:8" ht="28" customHeight="1" x14ac:dyDescent="0.35">
      <c r="A150" s="156"/>
      <c r="B150" s="23" t="s">
        <v>8</v>
      </c>
      <c r="C150" s="340" t="s">
        <v>74</v>
      </c>
      <c r="D150" s="341"/>
      <c r="E150" s="342"/>
      <c r="F150" s="153"/>
      <c r="G150" s="148"/>
      <c r="H150" s="116"/>
    </row>
    <row r="151" spans="1:8" ht="28" customHeight="1" thickBot="1" x14ac:dyDescent="0.4">
      <c r="A151" s="157"/>
      <c r="B151" s="23" t="s">
        <v>10</v>
      </c>
      <c r="C151" s="343" t="s">
        <v>75</v>
      </c>
      <c r="D151" s="344"/>
      <c r="E151" s="345"/>
      <c r="F151" s="154"/>
      <c r="G151" s="150"/>
      <c r="H151" s="116"/>
    </row>
    <row r="152" spans="1:8" ht="23.15" customHeight="1" thickBot="1" x14ac:dyDescent="0.4">
      <c r="A152" s="328" t="s">
        <v>91</v>
      </c>
      <c r="B152" s="329"/>
      <c r="C152" s="330"/>
      <c r="D152" s="330"/>
      <c r="E152" s="330"/>
      <c r="F152" s="329"/>
      <c r="G152" s="22">
        <f>SUM(IF(A147="x",G147,0)+IF(A148="x",G148,0)+IF(A149="x",G149,0)+IF(A150="x",G150,0)+IF(A151="x",G151,0))</f>
        <v>0</v>
      </c>
      <c r="H152" s="116"/>
    </row>
    <row r="153" spans="1:8" ht="23.15" customHeight="1" thickBot="1" x14ac:dyDescent="0.4">
      <c r="A153" s="312"/>
      <c r="B153" s="313"/>
      <c r="C153" s="313"/>
      <c r="D153" s="313"/>
      <c r="E153" s="313"/>
      <c r="F153" s="313"/>
      <c r="G153" s="314"/>
      <c r="H153" s="116"/>
    </row>
    <row r="154" spans="1:8" ht="23.15" customHeight="1" thickBot="1" x14ac:dyDescent="0.4">
      <c r="A154" s="333" t="s">
        <v>76</v>
      </c>
      <c r="B154" s="323"/>
      <c r="C154" s="334"/>
      <c r="D154" s="334"/>
      <c r="E154" s="335"/>
      <c r="F154" s="17" t="s">
        <v>153</v>
      </c>
      <c r="G154" s="18" t="s">
        <v>154</v>
      </c>
      <c r="H154" s="116"/>
    </row>
    <row r="155" spans="1:8" ht="28" customHeight="1" x14ac:dyDescent="0.35">
      <c r="A155" s="156"/>
      <c r="B155" s="23" t="s">
        <v>2</v>
      </c>
      <c r="C155" s="363" t="s">
        <v>77</v>
      </c>
      <c r="D155" s="364"/>
      <c r="E155" s="365"/>
      <c r="F155" s="152"/>
      <c r="G155" s="144"/>
      <c r="H155" s="116"/>
    </row>
    <row r="156" spans="1:8" ht="28" customHeight="1" x14ac:dyDescent="0.35">
      <c r="A156" s="156"/>
      <c r="B156" s="23" t="s">
        <v>4</v>
      </c>
      <c r="C156" s="340" t="s">
        <v>78</v>
      </c>
      <c r="D156" s="341"/>
      <c r="E156" s="342"/>
      <c r="F156" s="153"/>
      <c r="G156" s="148"/>
      <c r="H156" s="116"/>
    </row>
    <row r="157" spans="1:8" ht="28" customHeight="1" x14ac:dyDescent="0.35">
      <c r="A157" s="156"/>
      <c r="B157" s="23" t="s">
        <v>6</v>
      </c>
      <c r="C157" s="340" t="s">
        <v>79</v>
      </c>
      <c r="D157" s="341"/>
      <c r="E157" s="342"/>
      <c r="F157" s="153"/>
      <c r="G157" s="148"/>
      <c r="H157" s="116"/>
    </row>
    <row r="158" spans="1:8" ht="28" customHeight="1" thickBot="1" x14ac:dyDescent="0.4">
      <c r="A158" s="158"/>
      <c r="B158" s="108" t="s">
        <v>8</v>
      </c>
      <c r="C158" s="346" t="s">
        <v>80</v>
      </c>
      <c r="D158" s="347"/>
      <c r="E158" s="348"/>
      <c r="F158" s="154"/>
      <c r="G158" s="150"/>
      <c r="H158" s="116"/>
    </row>
    <row r="159" spans="1:8" ht="23.15" customHeight="1" thickBot="1" x14ac:dyDescent="0.4">
      <c r="A159" s="304" t="s">
        <v>91</v>
      </c>
      <c r="B159" s="305"/>
      <c r="C159" s="305"/>
      <c r="D159" s="403"/>
      <c r="E159" s="403"/>
      <c r="F159" s="403"/>
      <c r="G159" s="22">
        <f>SUM(IF(A155="x",G155,0)+IF(A156="x",G156,0)+IF(A157="x",G157,0)+IF(A158="x",G158,0))</f>
        <v>0</v>
      </c>
      <c r="H159" s="116"/>
    </row>
    <row r="160" spans="1:8" ht="23.15" customHeight="1" thickBot="1" x14ac:dyDescent="0.4">
      <c r="A160" s="308" t="s">
        <v>100</v>
      </c>
      <c r="B160" s="309"/>
      <c r="C160" s="309"/>
      <c r="D160" s="310"/>
      <c r="E160" s="310"/>
      <c r="F160" s="310"/>
      <c r="G160" s="111">
        <f>(G144+G152+G159)</f>
        <v>0</v>
      </c>
      <c r="H160" s="116"/>
    </row>
    <row r="161" spans="1:8" ht="23.15" customHeight="1" thickBot="1" x14ac:dyDescent="0.4">
      <c r="A161" s="292" t="s">
        <v>26</v>
      </c>
      <c r="B161" s="293"/>
      <c r="C161" s="293"/>
      <c r="D161" s="293"/>
      <c r="E161" s="293"/>
      <c r="F161" s="293"/>
      <c r="G161" s="293"/>
    </row>
    <row r="162" spans="1:8" ht="65.150000000000006" customHeight="1" thickBot="1" x14ac:dyDescent="0.4">
      <c r="A162" s="49" t="s">
        <v>27</v>
      </c>
      <c r="B162" s="368"/>
      <c r="C162" s="296"/>
      <c r="D162" s="296"/>
      <c r="E162" s="296"/>
      <c r="F162" s="296"/>
      <c r="G162" s="297"/>
    </row>
    <row r="163" spans="1:8" ht="65.150000000000006" customHeight="1" thickBot="1" x14ac:dyDescent="0.4">
      <c r="A163" s="48" t="s">
        <v>1</v>
      </c>
      <c r="B163" s="369"/>
      <c r="C163" s="370"/>
      <c r="D163" s="370"/>
      <c r="E163" s="370"/>
      <c r="F163" s="370"/>
      <c r="G163" s="371"/>
    </row>
    <row r="164" spans="1:8" ht="17.25" customHeight="1" thickBot="1" x14ac:dyDescent="0.4"/>
    <row r="165" spans="1:8" ht="26.25" customHeight="1" thickBot="1" x14ac:dyDescent="0.4">
      <c r="A165" s="301" t="s">
        <v>220</v>
      </c>
      <c r="B165" s="302"/>
      <c r="C165" s="302"/>
      <c r="D165" s="302"/>
      <c r="E165" s="302"/>
      <c r="F165" s="302"/>
      <c r="G165" s="303"/>
    </row>
    <row r="166" spans="1:8" ht="15" customHeight="1" thickBot="1" x14ac:dyDescent="0.4"/>
    <row r="167" spans="1:8" ht="30" customHeight="1" thickBot="1" x14ac:dyDescent="0.4">
      <c r="A167" s="288" t="s">
        <v>155</v>
      </c>
      <c r="B167" s="289"/>
      <c r="C167" s="289"/>
      <c r="D167" s="289"/>
      <c r="E167" s="289"/>
      <c r="F167" s="289"/>
      <c r="G167" s="290"/>
    </row>
    <row r="168" spans="1:8" ht="15" customHeight="1" thickBot="1" x14ac:dyDescent="0.4"/>
    <row r="169" spans="1:8" ht="15" customHeight="1" thickBot="1" x14ac:dyDescent="0.4">
      <c r="A169" s="400" t="s">
        <v>152</v>
      </c>
      <c r="B169" s="401"/>
      <c r="C169" s="401"/>
      <c r="D169" s="401"/>
      <c r="E169" s="402"/>
      <c r="F169" s="372" t="s">
        <v>153</v>
      </c>
      <c r="G169" s="374" t="s">
        <v>154</v>
      </c>
    </row>
    <row r="170" spans="1:8" ht="15" customHeight="1" thickBot="1" x14ac:dyDescent="0.4">
      <c r="A170" s="376" t="str">
        <f>IF(AND(COUNTIF(A171:A175,"X")&gt;2),"Selected descriptors exceeds 2",IF(AND(COUNTIF(A171:A175,"X")&lt;2),"Select 2 descriptors in Criterion 1 ",IF(AND(COUNTIF(A171:A175,"X")=2),"2 descriptors Selected")))</f>
        <v xml:space="preserve">Select 2 descriptors in Criterion 1 </v>
      </c>
      <c r="B170" s="377"/>
      <c r="C170" s="378"/>
      <c r="D170" s="378"/>
      <c r="E170" s="379"/>
      <c r="F170" s="373"/>
      <c r="G170" s="375"/>
    </row>
    <row r="171" spans="1:8" ht="28" customHeight="1" x14ac:dyDescent="0.35">
      <c r="A171" s="155"/>
      <c r="B171" s="23" t="s">
        <v>2</v>
      </c>
      <c r="C171" s="363" t="s">
        <v>81</v>
      </c>
      <c r="D171" s="364"/>
      <c r="E171" s="380"/>
      <c r="F171" s="144"/>
      <c r="G171" s="144"/>
      <c r="H171" s="116"/>
    </row>
    <row r="172" spans="1:8" ht="28" customHeight="1" x14ac:dyDescent="0.35">
      <c r="A172" s="156"/>
      <c r="B172" s="23" t="s">
        <v>4</v>
      </c>
      <c r="C172" s="340" t="s">
        <v>82</v>
      </c>
      <c r="D172" s="341"/>
      <c r="E172" s="456"/>
      <c r="F172" s="148"/>
      <c r="G172" s="148"/>
      <c r="H172" s="116"/>
    </row>
    <row r="173" spans="1:8" ht="28" customHeight="1" x14ac:dyDescent="0.35">
      <c r="A173" s="156"/>
      <c r="B173" s="23" t="s">
        <v>6</v>
      </c>
      <c r="C173" s="340" t="s">
        <v>83</v>
      </c>
      <c r="D173" s="341"/>
      <c r="E173" s="456"/>
      <c r="F173" s="148"/>
      <c r="G173" s="148"/>
      <c r="H173" s="116"/>
    </row>
    <row r="174" spans="1:8" ht="28" customHeight="1" x14ac:dyDescent="0.35">
      <c r="A174" s="156"/>
      <c r="B174" s="23" t="s">
        <v>8</v>
      </c>
      <c r="C174" s="340" t="s">
        <v>84</v>
      </c>
      <c r="D174" s="341"/>
      <c r="E174" s="456"/>
      <c r="F174" s="148"/>
      <c r="G174" s="148"/>
      <c r="H174" s="116"/>
    </row>
    <row r="175" spans="1:8" ht="28" customHeight="1" thickBot="1" x14ac:dyDescent="0.4">
      <c r="A175" s="157"/>
      <c r="B175" s="23" t="s">
        <v>10</v>
      </c>
      <c r="C175" s="343" t="s">
        <v>85</v>
      </c>
      <c r="D175" s="344"/>
      <c r="E175" s="457"/>
      <c r="F175" s="150"/>
      <c r="G175" s="150"/>
      <c r="H175" s="116"/>
    </row>
    <row r="176" spans="1:8" ht="23.15" customHeight="1" thickBot="1" x14ac:dyDescent="0.4">
      <c r="A176" s="304" t="s">
        <v>91</v>
      </c>
      <c r="B176" s="305"/>
      <c r="C176" s="306"/>
      <c r="D176" s="307"/>
      <c r="E176" s="307"/>
      <c r="F176" s="307"/>
      <c r="G176" s="25">
        <f>SUM(IF(A171="x",G171,0)+IF(A172="x",G172,0)+IF(A173="x",G173,0)+IF(A174="x",G174,0)+IF(A175="x",G175,0))</f>
        <v>0</v>
      </c>
      <c r="H176" s="116"/>
    </row>
    <row r="177" spans="1:8" ht="23.15" customHeight="1" thickBot="1" x14ac:dyDescent="0.4">
      <c r="A177" s="308" t="s">
        <v>101</v>
      </c>
      <c r="B177" s="309"/>
      <c r="C177" s="309"/>
      <c r="D177" s="310"/>
      <c r="E177" s="310"/>
      <c r="F177" s="311"/>
      <c r="G177" s="111">
        <f>(G176)</f>
        <v>0</v>
      </c>
      <c r="H177" s="116"/>
    </row>
    <row r="178" spans="1:8" ht="23.15" customHeight="1" thickBot="1" x14ac:dyDescent="0.4">
      <c r="A178" s="292" t="s">
        <v>26</v>
      </c>
      <c r="B178" s="293"/>
      <c r="C178" s="293"/>
      <c r="D178" s="293"/>
      <c r="E178" s="293"/>
      <c r="F178" s="293"/>
      <c r="G178" s="293"/>
      <c r="H178" s="71"/>
    </row>
    <row r="179" spans="1:8" ht="65.150000000000006" customHeight="1" thickBot="1" x14ac:dyDescent="0.4">
      <c r="A179" s="49" t="s">
        <v>27</v>
      </c>
      <c r="B179" s="368"/>
      <c r="C179" s="296"/>
      <c r="D179" s="296"/>
      <c r="E179" s="296"/>
      <c r="F179" s="296"/>
      <c r="G179" s="297"/>
      <c r="H179" s="71"/>
    </row>
    <row r="180" spans="1:8" ht="65.150000000000006" customHeight="1" thickBot="1" x14ac:dyDescent="0.4">
      <c r="A180" s="48" t="s">
        <v>1</v>
      </c>
      <c r="B180" s="369"/>
      <c r="C180" s="370"/>
      <c r="D180" s="370"/>
      <c r="E180" s="370"/>
      <c r="F180" s="370"/>
      <c r="G180" s="371"/>
    </row>
    <row r="181" spans="1:8" ht="18.75" customHeight="1" thickBot="1" x14ac:dyDescent="0.4">
      <c r="B181" s="1"/>
      <c r="C181" s="32"/>
      <c r="D181" s="32"/>
      <c r="E181" s="32"/>
      <c r="F181" s="73"/>
      <c r="G181" s="73"/>
    </row>
    <row r="182" spans="1:8" ht="27" customHeight="1" thickBot="1" x14ac:dyDescent="0.4">
      <c r="A182" s="301" t="s">
        <v>221</v>
      </c>
      <c r="B182" s="302"/>
      <c r="C182" s="302"/>
      <c r="D182" s="302"/>
      <c r="E182" s="302"/>
      <c r="F182" s="302"/>
      <c r="G182" s="303"/>
    </row>
    <row r="183" spans="1:8" ht="15" customHeight="1" thickBot="1" x14ac:dyDescent="0.4">
      <c r="B183" s="74"/>
      <c r="C183" s="75"/>
      <c r="D183" s="75"/>
      <c r="E183" s="75"/>
      <c r="F183" s="75"/>
      <c r="G183" s="75"/>
    </row>
    <row r="184" spans="1:8" ht="30" customHeight="1" thickBot="1" x14ac:dyDescent="0.4">
      <c r="A184" s="288" t="s">
        <v>155</v>
      </c>
      <c r="B184" s="289"/>
      <c r="C184" s="289"/>
      <c r="D184" s="289"/>
      <c r="E184" s="289"/>
      <c r="F184" s="289"/>
      <c r="G184" s="290"/>
    </row>
    <row r="185" spans="1:8" ht="15" customHeight="1" thickBot="1" x14ac:dyDescent="0.4">
      <c r="B185" s="74"/>
      <c r="C185" s="75"/>
      <c r="D185" s="75"/>
      <c r="E185" s="75"/>
      <c r="F185" s="75"/>
      <c r="G185" s="75"/>
    </row>
    <row r="186" spans="1:8" ht="15" customHeight="1" thickBot="1" x14ac:dyDescent="0.4">
      <c r="A186" s="400" t="s">
        <v>262</v>
      </c>
      <c r="B186" s="401"/>
      <c r="C186" s="401"/>
      <c r="D186" s="401"/>
      <c r="E186" s="402"/>
      <c r="F186" s="372" t="s">
        <v>153</v>
      </c>
      <c r="G186" s="374" t="s">
        <v>154</v>
      </c>
    </row>
    <row r="187" spans="1:8" ht="15" customHeight="1" thickBot="1" x14ac:dyDescent="0.4">
      <c r="A187" s="376" t="str">
        <f>IF(AND(COUNTIF(A188:A192,"X")&gt;2),"Selected descriptors exceeds 2",IF(AND(COUNTIF(A188:A192,"X")&lt;2),"Select 2 descriptors in Criterion 1 ",IF(AND(COUNTIF(A188:A192,"X")=2),"2 descriptors Selected")))</f>
        <v xml:space="preserve">Select 2 descriptors in Criterion 1 </v>
      </c>
      <c r="B187" s="377"/>
      <c r="C187" s="378"/>
      <c r="D187" s="378"/>
      <c r="E187" s="379"/>
      <c r="F187" s="373"/>
      <c r="G187" s="375"/>
    </row>
    <row r="188" spans="1:8" ht="28" customHeight="1" x14ac:dyDescent="0.35">
      <c r="A188" s="155"/>
      <c r="B188" s="23" t="s">
        <v>2</v>
      </c>
      <c r="C188" s="363" t="s">
        <v>86</v>
      </c>
      <c r="D188" s="364"/>
      <c r="E188" s="380"/>
      <c r="F188" s="152"/>
      <c r="G188" s="144"/>
      <c r="H188" s="116"/>
    </row>
    <row r="189" spans="1:8" ht="28" customHeight="1" x14ac:dyDescent="0.35">
      <c r="A189" s="156"/>
      <c r="B189" s="23" t="s">
        <v>4</v>
      </c>
      <c r="C189" s="340" t="s">
        <v>87</v>
      </c>
      <c r="D189" s="341"/>
      <c r="E189" s="456"/>
      <c r="F189" s="153"/>
      <c r="G189" s="148"/>
      <c r="H189" s="116"/>
    </row>
    <row r="190" spans="1:8" ht="28" customHeight="1" x14ac:dyDescent="0.35">
      <c r="A190" s="156"/>
      <c r="B190" s="23" t="s">
        <v>6</v>
      </c>
      <c r="C190" s="340" t="s">
        <v>88</v>
      </c>
      <c r="D190" s="341"/>
      <c r="E190" s="456"/>
      <c r="F190" s="153"/>
      <c r="G190" s="148"/>
      <c r="H190" s="116"/>
    </row>
    <row r="191" spans="1:8" ht="28" customHeight="1" x14ac:dyDescent="0.35">
      <c r="A191" s="156"/>
      <c r="B191" s="23" t="s">
        <v>8</v>
      </c>
      <c r="C191" s="340" t="s">
        <v>89</v>
      </c>
      <c r="D191" s="341"/>
      <c r="E191" s="456"/>
      <c r="F191" s="153"/>
      <c r="G191" s="148"/>
      <c r="H191" s="116"/>
    </row>
    <row r="192" spans="1:8" ht="28" customHeight="1" thickBot="1" x14ac:dyDescent="0.4">
      <c r="A192" s="157"/>
      <c r="B192" s="23" t="s">
        <v>10</v>
      </c>
      <c r="C192" s="343" t="s">
        <v>90</v>
      </c>
      <c r="D192" s="344"/>
      <c r="E192" s="457"/>
      <c r="F192" s="154"/>
      <c r="G192" s="150"/>
      <c r="H192" s="116"/>
    </row>
    <row r="193" spans="1:11" ht="23.15" customHeight="1" thickBot="1" x14ac:dyDescent="0.4">
      <c r="A193" s="328" t="s">
        <v>91</v>
      </c>
      <c r="B193" s="329"/>
      <c r="C193" s="329"/>
      <c r="D193" s="329"/>
      <c r="E193" s="329"/>
      <c r="F193" s="330"/>
      <c r="G193" s="25">
        <f>SUM(IF(A188="x",G188,0)+IF(A189="x",G189,0)+IF(A190="x",G190,0)+IF(A191="x",G191,0)+IF(A192="x",G192,0))</f>
        <v>0</v>
      </c>
      <c r="H193" s="116"/>
    </row>
    <row r="194" spans="1:11" ht="23.15" customHeight="1" thickBot="1" x14ac:dyDescent="0.4">
      <c r="A194" s="325" t="s">
        <v>117</v>
      </c>
      <c r="B194" s="326"/>
      <c r="C194" s="326"/>
      <c r="D194" s="326"/>
      <c r="E194" s="326"/>
      <c r="F194" s="326"/>
      <c r="G194" s="111">
        <f>G193</f>
        <v>0</v>
      </c>
      <c r="H194" s="116"/>
    </row>
    <row r="195" spans="1:11" ht="23.15" customHeight="1" thickBot="1" x14ac:dyDescent="0.4">
      <c r="A195" s="292" t="s">
        <v>26</v>
      </c>
      <c r="B195" s="293"/>
      <c r="C195" s="293"/>
      <c r="D195" s="293"/>
      <c r="E195" s="293"/>
      <c r="F195" s="293"/>
      <c r="G195" s="293"/>
      <c r="H195" s="116"/>
    </row>
    <row r="196" spans="1:11" ht="65.150000000000006" customHeight="1" thickBot="1" x14ac:dyDescent="0.4">
      <c r="A196" s="49" t="s">
        <v>27</v>
      </c>
      <c r="B196" s="368"/>
      <c r="C196" s="296"/>
      <c r="D196" s="296"/>
      <c r="E196" s="296"/>
      <c r="F196" s="296"/>
      <c r="G196" s="297"/>
    </row>
    <row r="197" spans="1:11" ht="65.150000000000006" customHeight="1" thickBot="1" x14ac:dyDescent="0.4">
      <c r="A197" s="48" t="s">
        <v>1</v>
      </c>
      <c r="B197" s="369"/>
      <c r="C197" s="370"/>
      <c r="D197" s="370"/>
      <c r="E197" s="370"/>
      <c r="F197" s="370"/>
      <c r="G197" s="371"/>
    </row>
    <row r="198" spans="1:11" ht="17.25" customHeight="1" thickBot="1" x14ac:dyDescent="0.4">
      <c r="B198" s="366" t="s">
        <v>111</v>
      </c>
      <c r="C198" s="367"/>
      <c r="D198" s="367"/>
      <c r="E198" s="367"/>
      <c r="F198" s="367"/>
      <c r="G198" s="367"/>
    </row>
    <row r="199" spans="1:11" ht="23.15" customHeight="1" thickBot="1" x14ac:dyDescent="0.4">
      <c r="A199" s="301" t="s">
        <v>222</v>
      </c>
      <c r="B199" s="302"/>
      <c r="C199" s="302"/>
      <c r="D199" s="302"/>
      <c r="E199" s="302"/>
      <c r="F199" s="302"/>
      <c r="G199" s="303"/>
    </row>
    <row r="200" spans="1:11" ht="23.15" customHeight="1" thickBot="1" x14ac:dyDescent="0.4">
      <c r="A200" s="301" t="s">
        <v>223</v>
      </c>
      <c r="B200" s="302"/>
      <c r="C200" s="302"/>
      <c r="D200" s="302"/>
      <c r="E200" s="302"/>
      <c r="F200" s="302"/>
      <c r="G200" s="303"/>
    </row>
    <row r="201" spans="1:11" ht="65.150000000000006" customHeight="1" thickBot="1" x14ac:dyDescent="0.4">
      <c r="A201" s="50" t="s">
        <v>27</v>
      </c>
      <c r="B201" s="368"/>
      <c r="C201" s="296"/>
      <c r="D201" s="296"/>
      <c r="E201" s="296"/>
      <c r="F201" s="296"/>
      <c r="G201" s="297"/>
      <c r="K201" s="71"/>
    </row>
    <row r="202" spans="1:11" ht="65.150000000000006" customHeight="1" thickBot="1" x14ac:dyDescent="0.4">
      <c r="A202" s="51" t="s">
        <v>1</v>
      </c>
      <c r="B202" s="369"/>
      <c r="C202" s="370"/>
      <c r="D202" s="370"/>
      <c r="E202" s="370"/>
      <c r="F202" s="370"/>
      <c r="G202" s="371"/>
    </row>
    <row r="203" spans="1:11" ht="23.15" customHeight="1" thickBot="1" x14ac:dyDescent="0.4">
      <c r="A203" s="319" t="s">
        <v>224</v>
      </c>
      <c r="B203" s="320"/>
      <c r="C203" s="320"/>
      <c r="D203" s="320"/>
      <c r="E203" s="320"/>
      <c r="F203" s="320"/>
      <c r="G203" s="321"/>
    </row>
    <row r="204" spans="1:11" ht="65.150000000000006" customHeight="1" thickBot="1" x14ac:dyDescent="0.4">
      <c r="A204" s="50" t="s">
        <v>27</v>
      </c>
      <c r="B204" s="368"/>
      <c r="C204" s="296"/>
      <c r="D204" s="296"/>
      <c r="E204" s="296"/>
      <c r="F204" s="296"/>
      <c r="G204" s="297"/>
    </row>
    <row r="205" spans="1:11" ht="65.150000000000006" customHeight="1" thickBot="1" x14ac:dyDescent="0.4">
      <c r="A205" s="51" t="s">
        <v>1</v>
      </c>
      <c r="B205" s="369"/>
      <c r="C205" s="370"/>
      <c r="D205" s="370"/>
      <c r="E205" s="370"/>
      <c r="F205" s="370"/>
      <c r="G205" s="371"/>
    </row>
    <row r="206" spans="1:11" ht="23.15" customHeight="1" thickBot="1" x14ac:dyDescent="0.4">
      <c r="A206" s="302" t="s">
        <v>225</v>
      </c>
      <c r="B206" s="302"/>
      <c r="C206" s="302"/>
      <c r="D206" s="302"/>
      <c r="E206" s="302"/>
      <c r="F206" s="302"/>
      <c r="G206" s="302"/>
    </row>
    <row r="207" spans="1:11" ht="65.150000000000006" customHeight="1" thickBot="1" x14ac:dyDescent="0.4">
      <c r="A207" s="50" t="s">
        <v>27</v>
      </c>
      <c r="B207" s="368"/>
      <c r="C207" s="296"/>
      <c r="D207" s="296"/>
      <c r="E207" s="296"/>
      <c r="F207" s="296"/>
      <c r="G207" s="297"/>
    </row>
    <row r="208" spans="1:11" ht="65.150000000000006" customHeight="1" thickBot="1" x14ac:dyDescent="0.4">
      <c r="A208" s="51" t="s">
        <v>1</v>
      </c>
      <c r="B208" s="368"/>
      <c r="C208" s="296"/>
      <c r="D208" s="296"/>
      <c r="E208" s="296"/>
      <c r="F208" s="296"/>
      <c r="G208" s="297"/>
    </row>
    <row r="209" spans="1:8" ht="23.15" customHeight="1" thickBot="1" x14ac:dyDescent="0.4">
      <c r="A209" s="302" t="s">
        <v>226</v>
      </c>
      <c r="B209" s="302" t="s">
        <v>112</v>
      </c>
      <c r="C209" s="302"/>
      <c r="D209" s="302"/>
      <c r="E209" s="302"/>
      <c r="F209" s="302"/>
      <c r="G209" s="302"/>
    </row>
    <row r="210" spans="1:8" ht="65.150000000000006" customHeight="1" thickBot="1" x14ac:dyDescent="0.4">
      <c r="A210" s="50" t="s">
        <v>27</v>
      </c>
      <c r="B210" s="368"/>
      <c r="C210" s="296"/>
      <c r="D210" s="296"/>
      <c r="E210" s="296"/>
      <c r="F210" s="296"/>
      <c r="G210" s="297"/>
    </row>
    <row r="211" spans="1:8" ht="65.150000000000006" customHeight="1" thickBot="1" x14ac:dyDescent="0.4">
      <c r="A211" s="51" t="s">
        <v>1</v>
      </c>
      <c r="B211" s="368"/>
      <c r="C211" s="296"/>
      <c r="D211" s="296"/>
      <c r="E211" s="296"/>
      <c r="F211" s="296"/>
      <c r="G211" s="297"/>
    </row>
    <row r="212" spans="1:8" ht="21" customHeight="1" thickBot="1" x14ac:dyDescent="0.4">
      <c r="A212" s="136"/>
      <c r="B212" s="134"/>
      <c r="C212" s="134"/>
      <c r="D212" s="134"/>
      <c r="E212" s="134"/>
      <c r="F212" s="134"/>
      <c r="G212" s="135"/>
    </row>
    <row r="213" spans="1:8" ht="24.75" customHeight="1" thickBot="1" x14ac:dyDescent="0.4">
      <c r="A213" s="301" t="s">
        <v>209</v>
      </c>
      <c r="B213" s="302"/>
      <c r="C213" s="302"/>
      <c r="D213" s="302"/>
      <c r="E213" s="302"/>
      <c r="F213" s="302"/>
      <c r="G213" s="303"/>
    </row>
    <row r="214" spans="1:8" ht="24.75" customHeight="1" x14ac:dyDescent="0.35">
      <c r="A214" s="381" t="s">
        <v>27</v>
      </c>
      <c r="B214" s="382"/>
      <c r="C214" s="117" t="s">
        <v>164</v>
      </c>
      <c r="D214" s="284"/>
      <c r="E214" s="285"/>
      <c r="F214" s="285"/>
      <c r="G214" s="286"/>
    </row>
    <row r="215" spans="1:8" ht="24.75" customHeight="1" x14ac:dyDescent="0.35">
      <c r="A215" s="383"/>
      <c r="B215" s="384"/>
      <c r="C215" s="118" t="s">
        <v>114</v>
      </c>
      <c r="D215" s="359"/>
      <c r="E215" s="360"/>
      <c r="F215" s="282"/>
      <c r="G215" s="283"/>
    </row>
    <row r="216" spans="1:8" ht="24.75" customHeight="1" x14ac:dyDescent="0.35">
      <c r="A216" s="383"/>
      <c r="B216" s="384"/>
      <c r="C216" s="118" t="s">
        <v>115</v>
      </c>
      <c r="D216" s="356"/>
      <c r="E216" s="357"/>
      <c r="F216" s="357"/>
      <c r="G216" s="358"/>
    </row>
    <row r="217" spans="1:8" ht="24.75" customHeight="1" x14ac:dyDescent="0.35">
      <c r="A217" s="383"/>
      <c r="B217" s="384"/>
      <c r="C217" s="118" t="s">
        <v>114</v>
      </c>
      <c r="D217" s="359"/>
      <c r="E217" s="360"/>
      <c r="F217" s="282"/>
      <c r="G217" s="283"/>
    </row>
    <row r="218" spans="1:8" ht="24.75" customHeight="1" x14ac:dyDescent="0.35">
      <c r="A218" s="383"/>
      <c r="B218" s="384"/>
      <c r="C218" s="118" t="s">
        <v>165</v>
      </c>
      <c r="D218" s="356"/>
      <c r="E218" s="357"/>
      <c r="F218" s="357"/>
      <c r="G218" s="358"/>
    </row>
    <row r="219" spans="1:8" ht="24.75" customHeight="1" thickBot="1" x14ac:dyDescent="0.4">
      <c r="A219" s="385"/>
      <c r="B219" s="386"/>
      <c r="C219" s="119" t="s">
        <v>114</v>
      </c>
      <c r="D219" s="361"/>
      <c r="E219" s="362"/>
      <c r="F219" s="393"/>
      <c r="G219" s="394"/>
    </row>
    <row r="220" spans="1:8" ht="24.75" customHeight="1" thickBot="1" x14ac:dyDescent="0.4">
      <c r="A220" s="52"/>
      <c r="B220" s="73"/>
      <c r="C220" s="40"/>
      <c r="D220" s="40"/>
      <c r="E220" s="40"/>
      <c r="F220" s="41"/>
      <c r="G220" s="41"/>
      <c r="H220" s="27"/>
    </row>
    <row r="221" spans="1:8" ht="24.75" customHeight="1" x14ac:dyDescent="0.35">
      <c r="A221" s="387" t="s">
        <v>1</v>
      </c>
      <c r="B221" s="388"/>
      <c r="C221" s="54" t="s">
        <v>164</v>
      </c>
      <c r="D221" s="284"/>
      <c r="E221" s="285"/>
      <c r="F221" s="285"/>
      <c r="G221" s="286"/>
    </row>
    <row r="222" spans="1:8" ht="24.75" customHeight="1" x14ac:dyDescent="0.35">
      <c r="A222" s="389"/>
      <c r="B222" s="390"/>
      <c r="C222" s="55" t="s">
        <v>114</v>
      </c>
      <c r="D222" s="359"/>
      <c r="E222" s="360"/>
      <c r="F222" s="282"/>
      <c r="G222" s="283"/>
    </row>
    <row r="223" spans="1:8" ht="24.75" customHeight="1" x14ac:dyDescent="0.35">
      <c r="A223" s="389"/>
      <c r="B223" s="390"/>
      <c r="C223" s="55" t="s">
        <v>115</v>
      </c>
      <c r="D223" s="356"/>
      <c r="E223" s="357"/>
      <c r="F223" s="357"/>
      <c r="G223" s="358"/>
    </row>
    <row r="224" spans="1:8" ht="24.75" customHeight="1" x14ac:dyDescent="0.35">
      <c r="A224" s="389"/>
      <c r="B224" s="390"/>
      <c r="C224" s="55" t="s">
        <v>114</v>
      </c>
      <c r="D224" s="359"/>
      <c r="E224" s="360"/>
      <c r="F224" s="282"/>
      <c r="G224" s="283"/>
    </row>
    <row r="225" spans="1:8" ht="24.75" customHeight="1" x14ac:dyDescent="0.35">
      <c r="A225" s="389"/>
      <c r="B225" s="390"/>
      <c r="C225" s="55" t="s">
        <v>165</v>
      </c>
      <c r="D225" s="356"/>
      <c r="E225" s="357"/>
      <c r="F225" s="357"/>
      <c r="G225" s="358"/>
    </row>
    <row r="226" spans="1:8" ht="24.75" customHeight="1" thickBot="1" x14ac:dyDescent="0.4">
      <c r="A226" s="391"/>
      <c r="B226" s="392"/>
      <c r="C226" s="56" t="s">
        <v>114</v>
      </c>
      <c r="D226" s="361"/>
      <c r="E226" s="362"/>
      <c r="F226" s="393"/>
      <c r="G226" s="394"/>
    </row>
    <row r="227" spans="1:8" ht="17.25" customHeight="1" thickBot="1" x14ac:dyDescent="0.4">
      <c r="A227" s="27"/>
      <c r="B227" s="114"/>
      <c r="C227" s="281"/>
      <c r="D227" s="281"/>
      <c r="E227" s="281"/>
      <c r="F227" s="281"/>
      <c r="G227" s="281"/>
      <c r="H227" s="27"/>
    </row>
    <row r="228" spans="1:8" ht="17.25" customHeight="1" x14ac:dyDescent="0.35">
      <c r="A228" s="27"/>
      <c r="B228" s="114"/>
      <c r="C228" s="114"/>
      <c r="D228" s="350" t="s">
        <v>167</v>
      </c>
      <c r="E228" s="351"/>
      <c r="F228" s="114"/>
      <c r="G228" s="281"/>
      <c r="H228" s="27"/>
    </row>
    <row r="229" spans="1:8" ht="17.25" customHeight="1" x14ac:dyDescent="0.35">
      <c r="A229" s="27"/>
      <c r="B229" s="114"/>
      <c r="C229" s="114"/>
      <c r="D229" s="352"/>
      <c r="E229" s="353"/>
      <c r="F229" s="114"/>
      <c r="G229" s="281"/>
      <c r="H229" s="27"/>
    </row>
    <row r="230" spans="1:8" ht="17.25" customHeight="1" x14ac:dyDescent="0.35">
      <c r="A230" s="27"/>
      <c r="B230" s="114"/>
      <c r="C230" s="114"/>
      <c r="D230" s="352"/>
      <c r="E230" s="353"/>
      <c r="F230" s="114"/>
      <c r="G230" s="115"/>
      <c r="H230" s="27"/>
    </row>
    <row r="231" spans="1:8" ht="17.25" customHeight="1" x14ac:dyDescent="0.35">
      <c r="A231" s="27"/>
      <c r="B231" s="114"/>
      <c r="C231" s="114"/>
      <c r="D231" s="352"/>
      <c r="E231" s="353"/>
      <c r="F231" s="114"/>
      <c r="G231" s="115"/>
      <c r="H231" s="27"/>
    </row>
    <row r="232" spans="1:8" ht="17.25" customHeight="1" x14ac:dyDescent="0.35">
      <c r="A232" s="27"/>
      <c r="B232" s="114"/>
      <c r="C232" s="114"/>
      <c r="D232" s="352"/>
      <c r="E232" s="353"/>
      <c r="F232" s="114"/>
      <c r="G232" s="281"/>
      <c r="H232" s="27"/>
    </row>
    <row r="233" spans="1:8" ht="17.25" customHeight="1" x14ac:dyDescent="0.35">
      <c r="A233" s="27"/>
      <c r="B233" s="114"/>
      <c r="C233" s="114"/>
      <c r="D233" s="352"/>
      <c r="E233" s="353"/>
      <c r="F233" s="114"/>
      <c r="G233" s="281"/>
      <c r="H233" s="27"/>
    </row>
    <row r="234" spans="1:8" ht="17.25" customHeight="1" x14ac:dyDescent="0.35">
      <c r="A234" s="27"/>
      <c r="B234" s="114"/>
      <c r="C234" s="114"/>
      <c r="D234" s="352"/>
      <c r="E234" s="353"/>
      <c r="F234" s="114"/>
      <c r="G234" s="281"/>
      <c r="H234" s="27"/>
    </row>
    <row r="235" spans="1:8" ht="17.25" customHeight="1" thickBot="1" x14ac:dyDescent="0.4">
      <c r="A235" s="27"/>
      <c r="B235" s="114"/>
      <c r="C235" s="114"/>
      <c r="D235" s="354"/>
      <c r="E235" s="355"/>
      <c r="F235" s="114"/>
      <c r="G235" s="281"/>
      <c r="H235" s="27"/>
    </row>
    <row r="236" spans="1:8" ht="17.25" customHeight="1" x14ac:dyDescent="0.35">
      <c r="A236" s="27"/>
      <c r="B236" s="44"/>
      <c r="C236" s="40"/>
      <c r="D236" s="40"/>
      <c r="E236" s="40"/>
      <c r="F236" s="41"/>
      <c r="G236" s="41"/>
      <c r="H236" s="27"/>
    </row>
    <row r="237" spans="1:8" ht="17.25" customHeight="1" x14ac:dyDescent="0.35">
      <c r="A237" s="27"/>
      <c r="B237" s="44"/>
      <c r="C237" s="40"/>
      <c r="D237" s="40"/>
      <c r="E237" s="40"/>
      <c r="F237" s="41"/>
      <c r="G237" s="41"/>
      <c r="H237" s="27"/>
    </row>
    <row r="238" spans="1:8" ht="17.25" customHeight="1" x14ac:dyDescent="0.35">
      <c r="A238" s="27"/>
      <c r="B238" s="114"/>
      <c r="C238" s="281"/>
      <c r="D238" s="281"/>
      <c r="E238" s="281"/>
      <c r="F238" s="281"/>
      <c r="G238" s="115"/>
      <c r="H238" s="27"/>
    </row>
    <row r="239" spans="1:8" ht="17.25" customHeight="1" x14ac:dyDescent="0.35">
      <c r="A239" s="27"/>
      <c r="B239" s="114"/>
      <c r="C239" s="349"/>
      <c r="D239" s="114"/>
      <c r="E239" s="114"/>
      <c r="F239" s="281"/>
      <c r="G239" s="281"/>
      <c r="H239" s="27"/>
    </row>
    <row r="240" spans="1:8" ht="17.25" customHeight="1" x14ac:dyDescent="0.35">
      <c r="A240" s="27"/>
      <c r="B240" s="114"/>
      <c r="C240" s="349"/>
      <c r="D240" s="114"/>
      <c r="E240" s="114"/>
      <c r="F240" s="281"/>
      <c r="G240" s="281"/>
      <c r="H240" s="27"/>
    </row>
    <row r="241" spans="1:8" ht="17.25" customHeight="1" x14ac:dyDescent="0.35">
      <c r="A241" s="27"/>
      <c r="B241" s="114"/>
      <c r="C241" s="114"/>
      <c r="D241" s="114"/>
      <c r="E241" s="114"/>
      <c r="F241" s="42"/>
      <c r="G241" s="115"/>
      <c r="H241" s="27"/>
    </row>
    <row r="242" spans="1:8" ht="17.25" customHeight="1" x14ac:dyDescent="0.35">
      <c r="A242" s="27"/>
      <c r="B242" s="114"/>
      <c r="C242" s="114"/>
      <c r="D242" s="114"/>
      <c r="E242" s="114"/>
      <c r="F242" s="43"/>
      <c r="G242" s="115"/>
      <c r="H242" s="27"/>
    </row>
    <row r="243" spans="1:8" ht="17.25" customHeight="1" x14ac:dyDescent="0.35">
      <c r="A243" s="27"/>
      <c r="B243" s="114"/>
      <c r="C243" s="349"/>
      <c r="D243" s="114"/>
      <c r="E243" s="114"/>
      <c r="F243" s="281"/>
      <c r="G243" s="281"/>
      <c r="H243" s="27"/>
    </row>
    <row r="244" spans="1:8" ht="17.25" customHeight="1" x14ac:dyDescent="0.35">
      <c r="A244" s="27"/>
      <c r="B244" s="114"/>
      <c r="C244" s="349"/>
      <c r="D244" s="114"/>
      <c r="E244" s="114"/>
      <c r="F244" s="281"/>
      <c r="G244" s="281"/>
      <c r="H244" s="27"/>
    </row>
    <row r="245" spans="1:8" ht="17.25" customHeight="1" x14ac:dyDescent="0.35">
      <c r="A245" s="27"/>
      <c r="B245" s="114"/>
      <c r="C245" s="349"/>
      <c r="D245" s="114"/>
      <c r="E245" s="114"/>
      <c r="F245" s="281"/>
      <c r="G245" s="281"/>
      <c r="H245" s="27"/>
    </row>
    <row r="246" spans="1:8" ht="17.25" customHeight="1" x14ac:dyDescent="0.35">
      <c r="A246" s="27"/>
      <c r="B246" s="114"/>
      <c r="C246" s="349"/>
      <c r="D246" s="114"/>
      <c r="E246" s="114"/>
      <c r="F246" s="281"/>
      <c r="G246" s="281"/>
      <c r="H246" s="27"/>
    </row>
    <row r="247" spans="1:8" ht="17.25" customHeight="1" x14ac:dyDescent="0.35">
      <c r="B247" s="36"/>
    </row>
    <row r="248" spans="1:8" ht="17.25" customHeight="1" x14ac:dyDescent="0.35">
      <c r="B248" s="36"/>
    </row>
    <row r="249" spans="1:8" ht="17.25" customHeight="1" x14ac:dyDescent="0.35">
      <c r="B249" s="36"/>
    </row>
    <row r="250" spans="1:8" ht="17.25" customHeight="1" x14ac:dyDescent="0.35">
      <c r="B250" s="36"/>
    </row>
    <row r="251" spans="1:8" ht="17.25" customHeight="1" x14ac:dyDescent="0.35">
      <c r="B251" s="45"/>
    </row>
    <row r="252" spans="1:8" ht="17.25" customHeight="1" x14ac:dyDescent="0.35">
      <c r="B252" s="46"/>
    </row>
    <row r="253" spans="1:8" ht="17.25" customHeight="1" x14ac:dyDescent="0.35">
      <c r="B253" s="46"/>
    </row>
    <row r="254" spans="1:8" ht="17.25" customHeight="1" x14ac:dyDescent="0.35">
      <c r="B254" s="46"/>
    </row>
    <row r="255" spans="1:8" ht="17.25" customHeight="1" x14ac:dyDescent="0.35">
      <c r="B255" s="46"/>
    </row>
    <row r="256" spans="1:8" ht="17.25" customHeight="1" x14ac:dyDescent="0.35">
      <c r="B256" s="46"/>
    </row>
  </sheetData>
  <sheetProtection password="CF7A" sheet="1" objects="1" scenarios="1"/>
  <mergeCells count="243">
    <mergeCell ref="A45:A50"/>
    <mergeCell ref="A90:A95"/>
    <mergeCell ref="A99:A103"/>
    <mergeCell ref="A115:A121"/>
    <mergeCell ref="A125:A126"/>
    <mergeCell ref="C191:E191"/>
    <mergeCell ref="C192:E192"/>
    <mergeCell ref="C172:E172"/>
    <mergeCell ref="C173:E173"/>
    <mergeCell ref="C174:E174"/>
    <mergeCell ref="C175:E175"/>
    <mergeCell ref="A186:E186"/>
    <mergeCell ref="A187:E187"/>
    <mergeCell ref="C188:E188"/>
    <mergeCell ref="C189:E189"/>
    <mergeCell ref="C190:E190"/>
    <mergeCell ref="A169:E169"/>
    <mergeCell ref="C90:E90"/>
    <mergeCell ref="C91:E91"/>
    <mergeCell ref="C92:E92"/>
    <mergeCell ref="C93:E93"/>
    <mergeCell ref="C94:E94"/>
    <mergeCell ref="C95:E95"/>
    <mergeCell ref="A98:E98"/>
    <mergeCell ref="C99:E99"/>
    <mergeCell ref="C100:E100"/>
    <mergeCell ref="A123:G123"/>
    <mergeCell ref="B131:G131"/>
    <mergeCell ref="A110:G110"/>
    <mergeCell ref="C101:E101"/>
    <mergeCell ref="C102:E102"/>
    <mergeCell ref="C103:E103"/>
    <mergeCell ref="A114:E114"/>
    <mergeCell ref="C115:E115"/>
    <mergeCell ref="C116:E116"/>
    <mergeCell ref="C117:E117"/>
    <mergeCell ref="C118:E118"/>
    <mergeCell ref="C119:E119"/>
    <mergeCell ref="C120:E120"/>
    <mergeCell ref="C121:E121"/>
    <mergeCell ref="A72:E72"/>
    <mergeCell ref="C73:E73"/>
    <mergeCell ref="C74:E74"/>
    <mergeCell ref="C75:E75"/>
    <mergeCell ref="C76:E76"/>
    <mergeCell ref="C77:E77"/>
    <mergeCell ref="C78:E78"/>
    <mergeCell ref="A89:E89"/>
    <mergeCell ref="A61:E61"/>
    <mergeCell ref="A62:E62"/>
    <mergeCell ref="C63:E63"/>
    <mergeCell ref="C64:E64"/>
    <mergeCell ref="C65:E65"/>
    <mergeCell ref="C66:E66"/>
    <mergeCell ref="C67:E67"/>
    <mergeCell ref="C68:E68"/>
    <mergeCell ref="C69:E69"/>
    <mergeCell ref="A25:C25"/>
    <mergeCell ref="A26:C26"/>
    <mergeCell ref="F25:G25"/>
    <mergeCell ref="F26:G26"/>
    <mergeCell ref="A14:C14"/>
    <mergeCell ref="C50:E50"/>
    <mergeCell ref="C33:E33"/>
    <mergeCell ref="C34:E34"/>
    <mergeCell ref="C35:E35"/>
    <mergeCell ref="C36:E36"/>
    <mergeCell ref="C37:E37"/>
    <mergeCell ref="C38:E38"/>
    <mergeCell ref="C39:E39"/>
    <mergeCell ref="C40:E40"/>
    <mergeCell ref="C41:E41"/>
    <mergeCell ref="C48:E48"/>
    <mergeCell ref="C49:E49"/>
    <mergeCell ref="A17:G17"/>
    <mergeCell ref="A23:G23"/>
    <mergeCell ref="F19:G19"/>
    <mergeCell ref="F20:G20"/>
    <mergeCell ref="F21:G21"/>
    <mergeCell ref="A19:C19"/>
    <mergeCell ref="A20:C20"/>
    <mergeCell ref="A21:C21"/>
    <mergeCell ref="A3:G3"/>
    <mergeCell ref="A5:G5"/>
    <mergeCell ref="A12:G12"/>
    <mergeCell ref="A7:C7"/>
    <mergeCell ref="A8:C8"/>
    <mergeCell ref="A9:C9"/>
    <mergeCell ref="A10:D10"/>
    <mergeCell ref="F7:G7"/>
    <mergeCell ref="F8:G8"/>
    <mergeCell ref="F9:G9"/>
    <mergeCell ref="E10:G10"/>
    <mergeCell ref="F14:G14"/>
    <mergeCell ref="A15:C15"/>
    <mergeCell ref="F15:G15"/>
    <mergeCell ref="A33:A41"/>
    <mergeCell ref="F137:F138"/>
    <mergeCell ref="G137:G138"/>
    <mergeCell ref="F169:F170"/>
    <mergeCell ref="G169:G170"/>
    <mergeCell ref="F61:F62"/>
    <mergeCell ref="G61:G62"/>
    <mergeCell ref="B163:G163"/>
    <mergeCell ref="A165:G165"/>
    <mergeCell ref="A144:F144"/>
    <mergeCell ref="A122:F122"/>
    <mergeCell ref="A127:F127"/>
    <mergeCell ref="A128:F128"/>
    <mergeCell ref="B130:G130"/>
    <mergeCell ref="A97:G97"/>
    <mergeCell ref="A96:F96"/>
    <mergeCell ref="A104:F104"/>
    <mergeCell ref="A105:F105"/>
    <mergeCell ref="B107:G107"/>
    <mergeCell ref="A124:E124"/>
    <mergeCell ref="A159:F159"/>
    <mergeCell ref="C126:E126"/>
    <mergeCell ref="A137:E137"/>
    <mergeCell ref="A138:E138"/>
    <mergeCell ref="B211:G211"/>
    <mergeCell ref="A214:B219"/>
    <mergeCell ref="A221:B226"/>
    <mergeCell ref="A200:G200"/>
    <mergeCell ref="A203:G203"/>
    <mergeCell ref="A206:G206"/>
    <mergeCell ref="F217:G217"/>
    <mergeCell ref="F219:G219"/>
    <mergeCell ref="A209:G209"/>
    <mergeCell ref="B202:G202"/>
    <mergeCell ref="B204:G204"/>
    <mergeCell ref="B205:G205"/>
    <mergeCell ref="F222:G222"/>
    <mergeCell ref="F224:G224"/>
    <mergeCell ref="F226:G226"/>
    <mergeCell ref="D216:G216"/>
    <mergeCell ref="D218:G218"/>
    <mergeCell ref="D226:E226"/>
    <mergeCell ref="B198:G198"/>
    <mergeCell ref="A199:G199"/>
    <mergeCell ref="A195:G195"/>
    <mergeCell ref="B207:G207"/>
    <mergeCell ref="B208:G208"/>
    <mergeCell ref="B210:G210"/>
    <mergeCell ref="A160:F160"/>
    <mergeCell ref="A152:F152"/>
    <mergeCell ref="B162:G162"/>
    <mergeCell ref="A193:F193"/>
    <mergeCell ref="A194:F194"/>
    <mergeCell ref="B196:G196"/>
    <mergeCell ref="B197:G197"/>
    <mergeCell ref="A182:G182"/>
    <mergeCell ref="B201:G201"/>
    <mergeCell ref="B179:G179"/>
    <mergeCell ref="B180:G180"/>
    <mergeCell ref="F186:F187"/>
    <mergeCell ref="G186:G187"/>
    <mergeCell ref="A170:E170"/>
    <mergeCell ref="C171:E171"/>
    <mergeCell ref="A154:E154"/>
    <mergeCell ref="C155:E155"/>
    <mergeCell ref="C156:E156"/>
    <mergeCell ref="C139:E139"/>
    <mergeCell ref="C140:E140"/>
    <mergeCell ref="C141:E141"/>
    <mergeCell ref="C142:E142"/>
    <mergeCell ref="C143:E143"/>
    <mergeCell ref="A146:E146"/>
    <mergeCell ref="C147:E147"/>
    <mergeCell ref="C148:E148"/>
    <mergeCell ref="C149:E149"/>
    <mergeCell ref="C150:E150"/>
    <mergeCell ref="C151:E151"/>
    <mergeCell ref="C157:E157"/>
    <mergeCell ref="C158:E158"/>
    <mergeCell ref="C245:C246"/>
    <mergeCell ref="F245:F246"/>
    <mergeCell ref="G245:G246"/>
    <mergeCell ref="C238:F238"/>
    <mergeCell ref="C239:C240"/>
    <mergeCell ref="F239:F240"/>
    <mergeCell ref="G239:G240"/>
    <mergeCell ref="C243:C244"/>
    <mergeCell ref="F243:F244"/>
    <mergeCell ref="G243:G244"/>
    <mergeCell ref="D228:E235"/>
    <mergeCell ref="A213:G213"/>
    <mergeCell ref="D221:G221"/>
    <mergeCell ref="D223:G223"/>
    <mergeCell ref="D225:G225"/>
    <mergeCell ref="D217:E217"/>
    <mergeCell ref="D219:E219"/>
    <mergeCell ref="D215:E215"/>
    <mergeCell ref="D222:E222"/>
    <mergeCell ref="D224:E224"/>
    <mergeCell ref="A177:F177"/>
    <mergeCell ref="A145:G145"/>
    <mergeCell ref="A153:G153"/>
    <mergeCell ref="H104:H105"/>
    <mergeCell ref="H79:H80"/>
    <mergeCell ref="B83:G83"/>
    <mergeCell ref="B54:G54"/>
    <mergeCell ref="B55:G55"/>
    <mergeCell ref="A28:G28"/>
    <mergeCell ref="A51:F51"/>
    <mergeCell ref="A52:F52"/>
    <mergeCell ref="A42:F42"/>
    <mergeCell ref="A57:G57"/>
    <mergeCell ref="A70:F70"/>
    <mergeCell ref="A71:G71"/>
    <mergeCell ref="A80:F80"/>
    <mergeCell ref="A79:F79"/>
    <mergeCell ref="B82:G82"/>
    <mergeCell ref="A85:G85"/>
    <mergeCell ref="A32:E32"/>
    <mergeCell ref="A44:E44"/>
    <mergeCell ref="C45:E45"/>
    <mergeCell ref="C46:E46"/>
    <mergeCell ref="C47:E47"/>
    <mergeCell ref="G232:G233"/>
    <mergeCell ref="G234:G235"/>
    <mergeCell ref="C227:G227"/>
    <mergeCell ref="G228:G229"/>
    <mergeCell ref="F215:G215"/>
    <mergeCell ref="D214:G214"/>
    <mergeCell ref="A2:G2"/>
    <mergeCell ref="A59:G59"/>
    <mergeCell ref="A87:G87"/>
    <mergeCell ref="A112:G112"/>
    <mergeCell ref="A135:G135"/>
    <mergeCell ref="A167:G167"/>
    <mergeCell ref="A184:G184"/>
    <mergeCell ref="A30:G30"/>
    <mergeCell ref="A178:G178"/>
    <mergeCell ref="A161:G161"/>
    <mergeCell ref="A129:G129"/>
    <mergeCell ref="A106:G106"/>
    <mergeCell ref="A81:G81"/>
    <mergeCell ref="A53:G53"/>
    <mergeCell ref="B108:G108"/>
    <mergeCell ref="C125:E125"/>
    <mergeCell ref="A133:G133"/>
    <mergeCell ref="A176:F176"/>
  </mergeCells>
  <conditionalFormatting sqref="B33:C33 F33:G41">
    <cfRule type="expression" dxfId="69" priority="118">
      <formula>$A33="X"</formula>
    </cfRule>
  </conditionalFormatting>
  <conditionalFormatting sqref="B34">
    <cfRule type="expression" dxfId="68" priority="117">
      <formula>$A34="X"</formula>
    </cfRule>
  </conditionalFormatting>
  <conditionalFormatting sqref="B35">
    <cfRule type="expression" dxfId="67" priority="116">
      <formula>$A35="X"</formula>
    </cfRule>
  </conditionalFormatting>
  <conditionalFormatting sqref="B36">
    <cfRule type="expression" dxfId="66" priority="115">
      <formula>$A36="X"</formula>
    </cfRule>
  </conditionalFormatting>
  <conditionalFormatting sqref="B37">
    <cfRule type="expression" dxfId="65" priority="114">
      <formula>$A37="X"</formula>
    </cfRule>
  </conditionalFormatting>
  <conditionalFormatting sqref="B38">
    <cfRule type="expression" dxfId="64" priority="113">
      <formula>$A38="X"</formula>
    </cfRule>
  </conditionalFormatting>
  <conditionalFormatting sqref="B39">
    <cfRule type="expression" dxfId="63" priority="112">
      <formula>$A39="X"</formula>
    </cfRule>
  </conditionalFormatting>
  <conditionalFormatting sqref="B40">
    <cfRule type="expression" dxfId="62" priority="111">
      <formula>$A40="X"</formula>
    </cfRule>
  </conditionalFormatting>
  <conditionalFormatting sqref="B41">
    <cfRule type="expression" dxfId="61" priority="110">
      <formula>$A41="X"</formula>
    </cfRule>
  </conditionalFormatting>
  <conditionalFormatting sqref="G33:G41">
    <cfRule type="expression" priority="109">
      <formula>$A33=""</formula>
    </cfRule>
  </conditionalFormatting>
  <conditionalFormatting sqref="A62">
    <cfRule type="cellIs" dxfId="60" priority="99" operator="equal">
      <formula>"Selected descriptors exceeds 6"</formula>
    </cfRule>
    <cfRule type="cellIs" dxfId="59" priority="100" operator="equal">
      <formula>"6 descriptors Selected in Performance Standard 2"</formula>
    </cfRule>
  </conditionalFormatting>
  <conditionalFormatting sqref="B63:C63">
    <cfRule type="expression" dxfId="58" priority="96">
      <formula>$A63="X"</formula>
    </cfRule>
  </conditionalFormatting>
  <conditionalFormatting sqref="B64">
    <cfRule type="expression" dxfId="57" priority="95">
      <formula>$A64="X"</formula>
    </cfRule>
  </conditionalFormatting>
  <conditionalFormatting sqref="B65">
    <cfRule type="expression" dxfId="56" priority="94">
      <formula>$A65="X"</formula>
    </cfRule>
  </conditionalFormatting>
  <conditionalFormatting sqref="B66">
    <cfRule type="expression" dxfId="55" priority="93">
      <formula>$A66="X"</formula>
    </cfRule>
  </conditionalFormatting>
  <conditionalFormatting sqref="B67">
    <cfRule type="expression" dxfId="54" priority="92">
      <formula>$A67="X"</formula>
    </cfRule>
  </conditionalFormatting>
  <conditionalFormatting sqref="B68">
    <cfRule type="expression" dxfId="53" priority="91">
      <formula>$A68="X"</formula>
    </cfRule>
  </conditionalFormatting>
  <conditionalFormatting sqref="B69">
    <cfRule type="expression" dxfId="52" priority="90">
      <formula>$A69="X"</formula>
    </cfRule>
  </conditionalFormatting>
  <conditionalFormatting sqref="B73:C73">
    <cfRule type="expression" dxfId="51" priority="89">
      <formula>$A73="X"</formula>
    </cfRule>
  </conditionalFormatting>
  <conditionalFormatting sqref="B74">
    <cfRule type="expression" dxfId="50" priority="88">
      <formula>$A74="X"</formula>
    </cfRule>
  </conditionalFormatting>
  <conditionalFormatting sqref="B75:B78">
    <cfRule type="expression" dxfId="49" priority="87">
      <formula>$A75="X"</formula>
    </cfRule>
  </conditionalFormatting>
  <conditionalFormatting sqref="B139:B143">
    <cfRule type="expression" dxfId="48" priority="82">
      <formula>$A139="X"</formula>
    </cfRule>
  </conditionalFormatting>
  <conditionalFormatting sqref="B148:B151 B147:C147">
    <cfRule type="expression" dxfId="47" priority="81">
      <formula>$A147="X"</formula>
    </cfRule>
  </conditionalFormatting>
  <conditionalFormatting sqref="B155:B158">
    <cfRule type="expression" dxfId="46" priority="80">
      <formula>$A155="X"</formula>
    </cfRule>
  </conditionalFormatting>
  <conditionalFormatting sqref="B171:B175">
    <cfRule type="expression" dxfId="45" priority="79">
      <formula>$A171="X"</formula>
    </cfRule>
  </conditionalFormatting>
  <conditionalFormatting sqref="B188:B192">
    <cfRule type="expression" dxfId="44" priority="78">
      <formula>$A188="X"</formula>
    </cfRule>
  </conditionalFormatting>
  <conditionalFormatting sqref="A63:A69">
    <cfRule type="expression" dxfId="43" priority="75">
      <formula>AND($A63="",$G63&gt;0)</formula>
    </cfRule>
  </conditionalFormatting>
  <conditionalFormatting sqref="A63:A69">
    <cfRule type="expression" dxfId="42" priority="74">
      <formula>AND($A63="",$F63&gt;0)</formula>
    </cfRule>
  </conditionalFormatting>
  <conditionalFormatting sqref="A73:A78">
    <cfRule type="expression" dxfId="41" priority="73">
      <formula>AND($A73="",$G73&gt;0)</formula>
    </cfRule>
  </conditionalFormatting>
  <conditionalFormatting sqref="A73:A78">
    <cfRule type="expression" dxfId="40" priority="72">
      <formula>AND($A73="",$F73&gt;0)</formula>
    </cfRule>
  </conditionalFormatting>
  <conditionalFormatting sqref="A139:A143">
    <cfRule type="expression" dxfId="39" priority="63">
      <formula>AND($A139="",$G139&gt;0)</formula>
    </cfRule>
  </conditionalFormatting>
  <conditionalFormatting sqref="A139:A143">
    <cfRule type="expression" dxfId="38" priority="62">
      <formula>AND($A139="",$F139&gt;0)</formula>
    </cfRule>
  </conditionalFormatting>
  <conditionalFormatting sqref="A147:A151">
    <cfRule type="expression" dxfId="37" priority="61">
      <formula>AND($A147="",$G147&gt;0)</formula>
    </cfRule>
  </conditionalFormatting>
  <conditionalFormatting sqref="A147:A151">
    <cfRule type="expression" dxfId="36" priority="60">
      <formula>AND($A147="",$F147&gt;0)</formula>
    </cfRule>
  </conditionalFormatting>
  <conditionalFormatting sqref="A155:A158">
    <cfRule type="expression" dxfId="35" priority="59">
      <formula>AND($A155="",$G155&gt;0)</formula>
    </cfRule>
  </conditionalFormatting>
  <conditionalFormatting sqref="A155:A158">
    <cfRule type="expression" dxfId="34" priority="58">
      <formula>AND($A155="",$F155&gt;0)</formula>
    </cfRule>
  </conditionalFormatting>
  <conditionalFormatting sqref="A171:A175">
    <cfRule type="expression" dxfId="33" priority="57">
      <formula>AND($A171="",$G171&gt;0)</formula>
    </cfRule>
  </conditionalFormatting>
  <conditionalFormatting sqref="A171:A175">
    <cfRule type="expression" dxfId="32" priority="56">
      <formula>AND($A171="",$F171&gt;0)</formula>
    </cfRule>
  </conditionalFormatting>
  <conditionalFormatting sqref="A188:A192">
    <cfRule type="expression" dxfId="31" priority="55">
      <formula>AND($A188="",$G188&gt;0)</formula>
    </cfRule>
  </conditionalFormatting>
  <conditionalFormatting sqref="A188:A192">
    <cfRule type="expression" dxfId="30" priority="54">
      <formula>AND($A188="",$F188&gt;0)</formula>
    </cfRule>
  </conditionalFormatting>
  <conditionalFormatting sqref="G51">
    <cfRule type="expression" dxfId="29" priority="52">
      <formula>#REF!="4 descriptors Selected"</formula>
    </cfRule>
    <cfRule type="expression" dxfId="28" priority="53">
      <formula>#REF!="Selected descriptors exceeds 4"</formula>
    </cfRule>
  </conditionalFormatting>
  <conditionalFormatting sqref="G70">
    <cfRule type="expression" dxfId="27" priority="50">
      <formula>$A62="6 descriptors Selected in Performance Standard 2"</formula>
    </cfRule>
    <cfRule type="expression" dxfId="26" priority="51">
      <formula>$A62="Selected descriptors exceeds 6"</formula>
    </cfRule>
  </conditionalFormatting>
  <conditionalFormatting sqref="G79">
    <cfRule type="expression" dxfId="25" priority="48">
      <formula>$A62="6 descriptors Selected in Performance Standard 2"</formula>
    </cfRule>
    <cfRule type="expression" dxfId="24" priority="49">
      <formula>$A62="Selected descriptors exceeds 6"</formula>
    </cfRule>
  </conditionalFormatting>
  <conditionalFormatting sqref="C34:C41">
    <cfRule type="expression" dxfId="23" priority="46">
      <formula>$A34="X"</formula>
    </cfRule>
  </conditionalFormatting>
  <conditionalFormatting sqref="C64:C69">
    <cfRule type="expression" dxfId="22" priority="45">
      <formula>$A64="X"</formula>
    </cfRule>
  </conditionalFormatting>
  <conditionalFormatting sqref="C74:C78">
    <cfRule type="expression" dxfId="21" priority="44">
      <formula>$A74="X"</formula>
    </cfRule>
  </conditionalFormatting>
  <conditionalFormatting sqref="A138">
    <cfRule type="cellIs" dxfId="20" priority="34" operator="equal">
      <formula>"Selected descriptors exceeds 5"</formula>
    </cfRule>
    <cfRule type="cellIs" dxfId="19" priority="35" operator="equal">
      <formula>"5 descriptors Selected in Performance Standard 3"</formula>
    </cfRule>
  </conditionalFormatting>
  <conditionalFormatting sqref="C139:C143">
    <cfRule type="expression" dxfId="18" priority="33">
      <formula>$A139="X"</formula>
    </cfRule>
  </conditionalFormatting>
  <conditionalFormatting sqref="C148:C151">
    <cfRule type="expression" dxfId="17" priority="32">
      <formula>$A148="X"</formula>
    </cfRule>
  </conditionalFormatting>
  <conditionalFormatting sqref="C155:C158">
    <cfRule type="expression" dxfId="16" priority="31">
      <formula>$A155="X"</formula>
    </cfRule>
  </conditionalFormatting>
  <conditionalFormatting sqref="A170">
    <cfRule type="cellIs" dxfId="15" priority="29" operator="equal">
      <formula>"Selected descriptors exceeds 5"</formula>
    </cfRule>
    <cfRule type="cellIs" dxfId="14" priority="30" operator="equal">
      <formula>"5 descriptors Selected in Performance Standard 3"</formula>
    </cfRule>
  </conditionalFormatting>
  <conditionalFormatting sqref="C171:C175">
    <cfRule type="expression" dxfId="13" priority="28">
      <formula>$A171="X"</formula>
    </cfRule>
  </conditionalFormatting>
  <conditionalFormatting sqref="A187">
    <cfRule type="cellIs" dxfId="12" priority="26" operator="equal">
      <formula>"Selected descriptors exceeds 5"</formula>
    </cfRule>
    <cfRule type="cellIs" dxfId="11" priority="27" operator="equal">
      <formula>"5 descriptors Selected in Performance Standard 3"</formula>
    </cfRule>
  </conditionalFormatting>
  <conditionalFormatting sqref="C188:C192">
    <cfRule type="expression" dxfId="10" priority="25">
      <formula>$A188="X"</formula>
    </cfRule>
  </conditionalFormatting>
  <conditionalFormatting sqref="F63:G69">
    <cfRule type="expression" dxfId="9" priority="22">
      <formula>$A63="X"</formula>
    </cfRule>
  </conditionalFormatting>
  <conditionalFormatting sqref="G63:G69">
    <cfRule type="expression" priority="21">
      <formula>$A63=""</formula>
    </cfRule>
  </conditionalFormatting>
  <conditionalFormatting sqref="F73:G78">
    <cfRule type="expression" dxfId="8" priority="20">
      <formula>$A73="X"</formula>
    </cfRule>
  </conditionalFormatting>
  <conditionalFormatting sqref="G73:G78">
    <cfRule type="expression" priority="19">
      <formula>$A73=""</formula>
    </cfRule>
  </conditionalFormatting>
  <conditionalFormatting sqref="F90:G95">
    <cfRule type="expression" dxfId="7" priority="18">
      <formula>$A90="X"</formula>
    </cfRule>
  </conditionalFormatting>
  <conditionalFormatting sqref="G90:G95">
    <cfRule type="expression" priority="17">
      <formula>$A90=""</formula>
    </cfRule>
  </conditionalFormatting>
  <conditionalFormatting sqref="F99:G103">
    <cfRule type="expression" dxfId="6" priority="16">
      <formula>$A99="X"</formula>
    </cfRule>
  </conditionalFormatting>
  <conditionalFormatting sqref="G99:G103">
    <cfRule type="expression" priority="15">
      <formula>$A99=""</formula>
    </cfRule>
  </conditionalFormatting>
  <conditionalFormatting sqref="F139:G143">
    <cfRule type="expression" dxfId="5" priority="10">
      <formula>$A139="X"</formula>
    </cfRule>
  </conditionalFormatting>
  <conditionalFormatting sqref="G139:G143">
    <cfRule type="expression" priority="9">
      <formula>$A139=""</formula>
    </cfRule>
  </conditionalFormatting>
  <conditionalFormatting sqref="F147:G151">
    <cfRule type="expression" dxfId="4" priority="8">
      <formula>$A147="X"</formula>
    </cfRule>
  </conditionalFormatting>
  <conditionalFormatting sqref="G147:G151">
    <cfRule type="expression" priority="7">
      <formula>$A147=""</formula>
    </cfRule>
  </conditionalFormatting>
  <conditionalFormatting sqref="F155:G158">
    <cfRule type="expression" dxfId="3" priority="6">
      <formula>$A155="X"</formula>
    </cfRule>
  </conditionalFormatting>
  <conditionalFormatting sqref="G155:G158">
    <cfRule type="expression" priority="5">
      <formula>$A155=""</formula>
    </cfRule>
  </conditionalFormatting>
  <conditionalFormatting sqref="F171:G175">
    <cfRule type="expression" dxfId="2" priority="4">
      <formula>$A171="X"</formula>
    </cfRule>
  </conditionalFormatting>
  <conditionalFormatting sqref="G171:G175">
    <cfRule type="expression" priority="3">
      <formula>$A171=""</formula>
    </cfRule>
  </conditionalFormatting>
  <conditionalFormatting sqref="F188:G192">
    <cfRule type="expression" dxfId="1" priority="2">
      <formula>$A188="X"</formula>
    </cfRule>
  </conditionalFormatting>
  <conditionalFormatting sqref="G188:G192">
    <cfRule type="expression" priority="1">
      <formula>$A188=""</formula>
    </cfRule>
  </conditionalFormatting>
  <dataValidations xWindow="1014" yWindow="518" count="2">
    <dataValidation type="list" allowBlank="1" showInputMessage="1" showErrorMessage="1" sqref="A155:A158 A147:A151 A171:A175 A188:A192 A63:A69 A73:A78 A139:A143" xr:uid="{90F83050-15E7-44BE-B8FE-3F62B6050FC6}">
      <formula1>"X,x"</formula1>
    </dataValidation>
    <dataValidation type="list" allowBlank="1" showInputMessage="1" showErrorMessage="1" promptTitle="Criteria " prompt="1=Unacceptable _x000a_2=Acceptable_x000a_3=Good_x000a_4=Outstanding" sqref="F33:G41 F45:G50 F63:G69 F73:G78 F90:G95 F99:G103 F115:G121 F125:G126 F139:G143 F147:G151 F155:G158 F171:G175 F188:G192" xr:uid="{149B5893-90EF-41FF-A6E7-63C67EC56BF3}">
      <formula1>"1,2,3,4"</formula1>
    </dataValidation>
  </dataValidations>
  <pageMargins left="0.70866141732283472" right="0.70866141732283472" top="0.74803149606299213" bottom="0.19685039370078741" header="0.31496062992125984" footer="0.31496062992125984"/>
  <pageSetup scale="61" orientation="portrait" r:id="rId1"/>
  <headerFooter>
    <oddHeader>&amp;R&amp;"+,Regular"&amp;18&amp;K03+000&amp;P</oddHeader>
    <oddFooter xml:space="preserve">&amp;CCollective Agreement Number 2 of 2014
Quality Management System (QMS) for School-Based Educators 
</oddFooter>
  </headerFooter>
  <rowBreaks count="4" manualBreakCount="4">
    <brk id="43" max="6" man="1"/>
    <brk id="128" max="6" man="1"/>
    <brk id="164" max="6" man="1"/>
    <brk id="202"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80"/>
  <sheetViews>
    <sheetView showGridLines="0" view="pageBreakPreview" zoomScaleNormal="100" zoomScaleSheetLayoutView="100" workbookViewId="0">
      <selection activeCell="E11" sqref="E11"/>
    </sheetView>
  </sheetViews>
  <sheetFormatPr defaultColWidth="9.1796875" defaultRowHeight="27" customHeight="1" x14ac:dyDescent="0.35"/>
  <cols>
    <col min="1" max="1" width="4.54296875" style="3" customWidth="1"/>
    <col min="2" max="2" width="25.453125" style="3" customWidth="1"/>
    <col min="3" max="3" width="31.453125" style="3" customWidth="1"/>
    <col min="4" max="5" width="29.81640625" style="3" customWidth="1"/>
    <col min="6" max="16384" width="9.1796875" style="3"/>
  </cols>
  <sheetData>
    <row r="1" spans="1:15" ht="18.75" customHeight="1" x14ac:dyDescent="0.35">
      <c r="A1" s="162"/>
      <c r="B1" s="163"/>
      <c r="C1" s="163"/>
      <c r="D1" s="163"/>
      <c r="E1" s="164" t="s">
        <v>210</v>
      </c>
    </row>
    <row r="2" spans="1:15" ht="71.25" customHeight="1" x14ac:dyDescent="0.35">
      <c r="A2" s="530" t="s">
        <v>162</v>
      </c>
      <c r="B2" s="531"/>
      <c r="C2" s="531"/>
      <c r="D2" s="531"/>
      <c r="E2" s="532"/>
    </row>
    <row r="3" spans="1:15" ht="17.25" customHeight="1" thickBot="1" x14ac:dyDescent="0.4">
      <c r="A3" s="533" t="s">
        <v>163</v>
      </c>
      <c r="B3" s="534"/>
      <c r="C3" s="534"/>
      <c r="D3" s="534"/>
      <c r="E3" s="535"/>
    </row>
    <row r="4" spans="1:15" ht="27" customHeight="1" x14ac:dyDescent="0.35">
      <c r="A4" s="506" t="s">
        <v>157</v>
      </c>
      <c r="B4" s="507"/>
      <c r="C4" s="542"/>
      <c r="D4" s="543"/>
      <c r="E4" s="544"/>
    </row>
    <row r="5" spans="1:15" ht="27" customHeight="1" x14ac:dyDescent="0.35">
      <c r="A5" s="508" t="s">
        <v>189</v>
      </c>
      <c r="B5" s="509"/>
      <c r="C5" s="170">
        <f>'Appraisal Instrum. DPrincipal'!D7</f>
        <v>0</v>
      </c>
      <c r="D5" s="174" t="s">
        <v>228</v>
      </c>
      <c r="E5" s="171">
        <f>'Appraisal Instrum. DPrincipal'!F7</f>
        <v>0</v>
      </c>
    </row>
    <row r="6" spans="1:15" ht="27" customHeight="1" x14ac:dyDescent="0.35">
      <c r="A6" s="508" t="s">
        <v>102</v>
      </c>
      <c r="B6" s="509"/>
      <c r="C6" s="536">
        <f>'Appraisal Instrum. DPrincipal'!F8</f>
        <v>0</v>
      </c>
      <c r="D6" s="537"/>
      <c r="E6" s="538"/>
    </row>
    <row r="7" spans="1:15" ht="27" customHeight="1" thickBot="1" x14ac:dyDescent="0.4">
      <c r="A7" s="510" t="s">
        <v>103</v>
      </c>
      <c r="B7" s="511"/>
      <c r="C7" s="539">
        <f>'Appraisal Instrum. DPrincipal'!D19</f>
        <v>0</v>
      </c>
      <c r="D7" s="540"/>
      <c r="E7" s="541"/>
    </row>
    <row r="8" spans="1:15" ht="27" customHeight="1" thickBot="1" x14ac:dyDescent="0.4">
      <c r="A8" s="545"/>
      <c r="B8" s="546"/>
      <c r="C8" s="546"/>
      <c r="D8" s="546"/>
      <c r="E8" s="547"/>
    </row>
    <row r="9" spans="1:15" ht="17.25" customHeight="1" thickBot="1" x14ac:dyDescent="0.4">
      <c r="A9" s="552" t="s">
        <v>171</v>
      </c>
      <c r="B9" s="548" t="s">
        <v>161</v>
      </c>
      <c r="C9" s="549"/>
      <c r="D9" s="554" t="s">
        <v>158</v>
      </c>
      <c r="E9" s="555"/>
    </row>
    <row r="10" spans="1:15" ht="17.25" customHeight="1" thickBot="1" x14ac:dyDescent="0.4">
      <c r="A10" s="553"/>
      <c r="B10" s="550"/>
      <c r="C10" s="551"/>
      <c r="D10" s="64" t="s">
        <v>159</v>
      </c>
      <c r="E10" s="62" t="s">
        <v>160</v>
      </c>
      <c r="J10" s="4"/>
      <c r="O10" s="4"/>
    </row>
    <row r="11" spans="1:15" ht="27" customHeight="1" x14ac:dyDescent="0.35">
      <c r="A11" s="57">
        <v>1</v>
      </c>
      <c r="B11" s="514" t="s">
        <v>116</v>
      </c>
      <c r="C11" s="514"/>
      <c r="D11" s="65">
        <v>60</v>
      </c>
      <c r="E11" s="57">
        <f>('Appraisal Instrum. DPrincipal'!G52)</f>
        <v>0</v>
      </c>
      <c r="H11" s="4"/>
    </row>
    <row r="12" spans="1:15" ht="27" customHeight="1" x14ac:dyDescent="0.35">
      <c r="A12" s="58">
        <v>2</v>
      </c>
      <c r="B12" s="512" t="s">
        <v>104</v>
      </c>
      <c r="C12" s="513"/>
      <c r="D12" s="66">
        <v>40</v>
      </c>
      <c r="E12" s="58">
        <f>('Appraisal Instrum. DPrincipal'!G80)</f>
        <v>0</v>
      </c>
    </row>
    <row r="13" spans="1:15" ht="27" customHeight="1" x14ac:dyDescent="0.35">
      <c r="A13" s="58">
        <v>3</v>
      </c>
      <c r="B13" s="512" t="s">
        <v>105</v>
      </c>
      <c r="C13" s="513"/>
      <c r="D13" s="66">
        <v>44</v>
      </c>
      <c r="E13" s="58">
        <f>('Appraisal Instrum. DPrincipal'!G105)</f>
        <v>0</v>
      </c>
    </row>
    <row r="14" spans="1:15" ht="27" customHeight="1" x14ac:dyDescent="0.35">
      <c r="A14" s="58">
        <v>4</v>
      </c>
      <c r="B14" s="512" t="s">
        <v>106</v>
      </c>
      <c r="C14" s="513"/>
      <c r="D14" s="66">
        <v>36</v>
      </c>
      <c r="E14" s="58">
        <f>('Appraisal Instrum. DPrincipal'!G128)</f>
        <v>0</v>
      </c>
    </row>
    <row r="15" spans="1:15" ht="27" customHeight="1" x14ac:dyDescent="0.35">
      <c r="A15" s="58">
        <v>5</v>
      </c>
      <c r="B15" s="512" t="s">
        <v>107</v>
      </c>
      <c r="C15" s="513"/>
      <c r="D15" s="66">
        <v>40</v>
      </c>
      <c r="E15" s="58">
        <f>('Appraisal Instrum. DPrincipal'!G160)</f>
        <v>0</v>
      </c>
    </row>
    <row r="16" spans="1:15" ht="27" customHeight="1" x14ac:dyDescent="0.35">
      <c r="A16" s="58">
        <v>6</v>
      </c>
      <c r="B16" s="512" t="s">
        <v>108</v>
      </c>
      <c r="C16" s="513"/>
      <c r="D16" s="66">
        <v>8</v>
      </c>
      <c r="E16" s="58">
        <f>('Appraisal Instrum. DPrincipal'!G177)</f>
        <v>0</v>
      </c>
    </row>
    <row r="17" spans="1:8" ht="27" customHeight="1" thickBot="1" x14ac:dyDescent="0.4">
      <c r="A17" s="59">
        <v>7</v>
      </c>
      <c r="B17" s="527" t="s">
        <v>109</v>
      </c>
      <c r="C17" s="528"/>
      <c r="D17" s="67">
        <v>8</v>
      </c>
      <c r="E17" s="69">
        <f>('Appraisal Instrum. DPrincipal'!G194)</f>
        <v>0</v>
      </c>
      <c r="H17" s="3" t="s">
        <v>64</v>
      </c>
    </row>
    <row r="18" spans="1:8" ht="27" customHeight="1" thickBot="1" x14ac:dyDescent="0.4">
      <c r="A18" s="60"/>
      <c r="B18" s="515" t="s">
        <v>156</v>
      </c>
      <c r="C18" s="515"/>
      <c r="D18" s="68">
        <v>236</v>
      </c>
      <c r="E18" s="63">
        <f>SUM(E11:E17)</f>
        <v>0</v>
      </c>
    </row>
    <row r="19" spans="1:8" ht="27" customHeight="1" thickBot="1" x14ac:dyDescent="0.4">
      <c r="A19" s="61"/>
      <c r="B19" s="529" t="s">
        <v>266</v>
      </c>
      <c r="C19" s="529"/>
      <c r="D19" s="529"/>
      <c r="E19" s="70">
        <f>E18/D18</f>
        <v>0</v>
      </c>
    </row>
    <row r="20" spans="1:8" ht="27" customHeight="1" thickBot="1" x14ac:dyDescent="0.4">
      <c r="A20" s="76"/>
      <c r="B20" s="72"/>
      <c r="C20" s="72"/>
      <c r="D20" s="77"/>
      <c r="E20" s="78"/>
    </row>
    <row r="21" spans="1:8" ht="27" customHeight="1" thickBot="1" x14ac:dyDescent="0.4">
      <c r="A21" s="517" t="s">
        <v>227</v>
      </c>
      <c r="B21" s="518"/>
      <c r="C21" s="518"/>
      <c r="D21" s="518"/>
      <c r="E21" s="519"/>
    </row>
    <row r="22" spans="1:8" ht="66.75" customHeight="1" thickBot="1" x14ac:dyDescent="0.4">
      <c r="A22" s="520"/>
      <c r="B22" s="521"/>
      <c r="C22" s="521"/>
      <c r="D22" s="521"/>
      <c r="E22" s="522"/>
    </row>
    <row r="23" spans="1:8" ht="27" customHeight="1" thickBot="1" x14ac:dyDescent="0.4">
      <c r="A23" s="470" t="s">
        <v>212</v>
      </c>
      <c r="B23" s="471"/>
      <c r="C23" s="471"/>
      <c r="D23" s="471"/>
      <c r="E23" s="472"/>
    </row>
    <row r="24" spans="1:8" ht="27" customHeight="1" thickBot="1" x14ac:dyDescent="0.4">
      <c r="A24" s="523" t="s">
        <v>113</v>
      </c>
      <c r="B24" s="524"/>
      <c r="C24" s="524"/>
      <c r="D24" s="524"/>
      <c r="E24" s="525"/>
    </row>
    <row r="25" spans="1:8" ht="27" customHeight="1" x14ac:dyDescent="0.35">
      <c r="A25" s="526" t="s">
        <v>164</v>
      </c>
      <c r="B25" s="380"/>
      <c r="C25" s="482"/>
      <c r="D25" s="483"/>
      <c r="E25" s="484"/>
    </row>
    <row r="26" spans="1:8" ht="27" customHeight="1" x14ac:dyDescent="0.35">
      <c r="A26" s="497" t="s">
        <v>114</v>
      </c>
      <c r="B26" s="498"/>
      <c r="C26" s="485"/>
      <c r="D26" s="486"/>
      <c r="E26" s="167"/>
    </row>
    <row r="27" spans="1:8" ht="27" customHeight="1" x14ac:dyDescent="0.35">
      <c r="A27" s="497" t="s">
        <v>115</v>
      </c>
      <c r="B27" s="498"/>
      <c r="C27" s="485"/>
      <c r="D27" s="499"/>
      <c r="E27" s="500"/>
    </row>
    <row r="28" spans="1:8" ht="27" customHeight="1" x14ac:dyDescent="0.35">
      <c r="A28" s="497" t="s">
        <v>118</v>
      </c>
      <c r="B28" s="498"/>
      <c r="C28" s="485"/>
      <c r="D28" s="486"/>
      <c r="E28" s="167"/>
    </row>
    <row r="29" spans="1:8" ht="27" customHeight="1" x14ac:dyDescent="0.35">
      <c r="A29" s="497" t="s">
        <v>165</v>
      </c>
      <c r="B29" s="498"/>
      <c r="C29" s="485"/>
      <c r="D29" s="499"/>
      <c r="E29" s="500"/>
    </row>
    <row r="30" spans="1:8" ht="27" customHeight="1" thickBot="1" x14ac:dyDescent="0.4">
      <c r="A30" s="493" t="s">
        <v>114</v>
      </c>
      <c r="B30" s="516"/>
      <c r="C30" s="487"/>
      <c r="D30" s="488"/>
      <c r="E30" s="166"/>
    </row>
    <row r="31" spans="1:8" ht="27" customHeight="1" thickBot="1" x14ac:dyDescent="0.4">
      <c r="A31" s="473" t="s">
        <v>213</v>
      </c>
      <c r="B31" s="474"/>
      <c r="C31" s="474"/>
      <c r="D31" s="474"/>
      <c r="E31" s="475"/>
    </row>
    <row r="32" spans="1:8" ht="27" customHeight="1" x14ac:dyDescent="0.35">
      <c r="A32" s="489" t="s">
        <v>214</v>
      </c>
      <c r="B32" s="490"/>
      <c r="C32" s="491"/>
      <c r="D32" s="492"/>
      <c r="E32" s="492"/>
    </row>
    <row r="33" spans="1:5" ht="27" customHeight="1" thickBot="1" x14ac:dyDescent="0.4">
      <c r="A33" s="493" t="s">
        <v>114</v>
      </c>
      <c r="B33" s="494"/>
      <c r="C33" s="495"/>
      <c r="D33" s="496"/>
      <c r="E33" s="169"/>
    </row>
    <row r="34" spans="1:5" ht="29.25" customHeight="1" thickBot="1" x14ac:dyDescent="0.4">
      <c r="A34" s="5"/>
      <c r="B34" s="5"/>
      <c r="C34" s="6"/>
      <c r="D34" s="6"/>
      <c r="E34" s="7"/>
    </row>
    <row r="35" spans="1:5" ht="39" customHeight="1" x14ac:dyDescent="0.35">
      <c r="A35" s="5"/>
      <c r="B35" s="5"/>
      <c r="C35" s="476" t="s">
        <v>166</v>
      </c>
      <c r="D35" s="477"/>
      <c r="E35" s="7"/>
    </row>
    <row r="36" spans="1:5" ht="34.5" customHeight="1" x14ac:dyDescent="0.35">
      <c r="A36" s="5"/>
      <c r="B36" s="5"/>
      <c r="C36" s="478"/>
      <c r="D36" s="479"/>
      <c r="E36" s="7"/>
    </row>
    <row r="37" spans="1:5" ht="27" customHeight="1" thickBot="1" x14ac:dyDescent="0.4">
      <c r="A37" s="5"/>
      <c r="B37" s="5"/>
      <c r="C37" s="480"/>
      <c r="D37" s="481"/>
      <c r="E37" s="7"/>
    </row>
    <row r="38" spans="1:5" ht="27" customHeight="1" x14ac:dyDescent="0.35">
      <c r="A38" s="5"/>
      <c r="B38" s="5"/>
      <c r="C38" s="6"/>
      <c r="D38" s="6"/>
      <c r="E38" s="7"/>
    </row>
    <row r="39" spans="1:5" ht="27" customHeight="1" x14ac:dyDescent="0.35">
      <c r="A39" s="5"/>
      <c r="B39" s="5"/>
      <c r="C39" s="6"/>
      <c r="D39" s="6"/>
      <c r="E39" s="7"/>
    </row>
    <row r="40" spans="1:5" ht="27" customHeight="1" x14ac:dyDescent="0.35">
      <c r="A40" s="505"/>
      <c r="B40" s="8"/>
      <c r="C40" s="504"/>
      <c r="D40" s="503"/>
      <c r="E40" s="8"/>
    </row>
    <row r="41" spans="1:5" ht="27" customHeight="1" x14ac:dyDescent="0.35">
      <c r="A41" s="505"/>
      <c r="B41" s="8"/>
      <c r="C41" s="504"/>
      <c r="D41" s="503"/>
      <c r="E41" s="5"/>
    </row>
    <row r="42" spans="1:5" ht="27" customHeight="1" x14ac:dyDescent="0.35">
      <c r="A42" s="505"/>
      <c r="B42" s="8"/>
      <c r="C42" s="504"/>
      <c r="D42" s="503"/>
      <c r="E42" s="5"/>
    </row>
    <row r="43" spans="1:5" ht="27" customHeight="1" x14ac:dyDescent="0.35">
      <c r="A43" s="505"/>
      <c r="B43" s="9"/>
      <c r="C43" s="504"/>
      <c r="D43" s="503"/>
      <c r="E43" s="5"/>
    </row>
    <row r="44" spans="1:5" ht="27" customHeight="1" x14ac:dyDescent="0.35">
      <c r="A44" s="8"/>
      <c r="B44" s="8"/>
      <c r="C44" s="10"/>
      <c r="D44" s="10"/>
      <c r="E44" s="11"/>
    </row>
    <row r="45" spans="1:5" ht="27" customHeight="1" x14ac:dyDescent="0.35">
      <c r="A45" s="503"/>
      <c r="B45" s="503"/>
      <c r="C45" s="504"/>
      <c r="D45" s="501"/>
      <c r="E45" s="501"/>
    </row>
    <row r="46" spans="1:5" ht="27" customHeight="1" x14ac:dyDescent="0.35">
      <c r="A46" s="503"/>
      <c r="B46" s="503"/>
      <c r="C46" s="504"/>
      <c r="D46" s="501"/>
      <c r="E46" s="501"/>
    </row>
    <row r="47" spans="1:5" ht="27" customHeight="1" x14ac:dyDescent="0.35">
      <c r="A47" s="12"/>
      <c r="B47" s="9"/>
      <c r="C47" s="9"/>
      <c r="D47" s="9"/>
      <c r="E47" s="9"/>
    </row>
    <row r="48" spans="1:5" ht="27" customHeight="1" x14ac:dyDescent="0.35">
      <c r="A48" s="13"/>
      <c r="B48" s="9"/>
      <c r="C48" s="9"/>
      <c r="D48" s="9"/>
      <c r="E48" s="9"/>
    </row>
    <row r="49" spans="1:5" ht="27" customHeight="1" x14ac:dyDescent="0.35">
      <c r="A49" s="502"/>
      <c r="B49" s="9"/>
      <c r="C49" s="9"/>
      <c r="D49" s="9"/>
      <c r="E49" s="9"/>
    </row>
    <row r="50" spans="1:5" ht="27" customHeight="1" x14ac:dyDescent="0.35">
      <c r="A50" s="502"/>
      <c r="B50" s="9"/>
      <c r="C50" s="9"/>
      <c r="D50" s="9"/>
      <c r="E50" s="9"/>
    </row>
    <row r="51" spans="1:5" ht="27" customHeight="1" x14ac:dyDescent="0.35">
      <c r="A51" s="502"/>
      <c r="B51" s="9"/>
      <c r="C51" s="9"/>
      <c r="D51" s="9"/>
      <c r="E51" s="9"/>
    </row>
    <row r="52" spans="1:5" ht="27" customHeight="1" x14ac:dyDescent="0.35">
      <c r="A52" s="502"/>
      <c r="B52" s="9"/>
      <c r="C52" s="9"/>
      <c r="D52" s="9"/>
      <c r="E52" s="9"/>
    </row>
    <row r="53" spans="1:5" ht="27" customHeight="1" x14ac:dyDescent="0.35">
      <c r="A53" s="502"/>
      <c r="B53" s="9"/>
      <c r="C53" s="9"/>
      <c r="D53" s="9"/>
      <c r="E53" s="9"/>
    </row>
    <row r="54" spans="1:5" ht="27" customHeight="1" x14ac:dyDescent="0.35">
      <c r="A54" s="502"/>
      <c r="B54" s="9"/>
      <c r="C54" s="9"/>
      <c r="D54" s="9"/>
      <c r="E54" s="9"/>
    </row>
    <row r="55" spans="1:5" ht="27" customHeight="1" x14ac:dyDescent="0.35">
      <c r="A55" s="502"/>
      <c r="B55" s="9"/>
      <c r="C55" s="9"/>
      <c r="D55" s="9"/>
      <c r="E55" s="9"/>
    </row>
    <row r="56" spans="1:5" ht="27" customHeight="1" x14ac:dyDescent="0.35">
      <c r="A56" s="502"/>
      <c r="B56" s="9"/>
      <c r="C56" s="9"/>
      <c r="D56" s="9"/>
      <c r="E56" s="9"/>
    </row>
    <row r="57" spans="1:5" ht="27" customHeight="1" x14ac:dyDescent="0.35">
      <c r="A57" s="502"/>
      <c r="B57" s="9"/>
      <c r="C57" s="9"/>
      <c r="D57" s="9"/>
      <c r="E57" s="9"/>
    </row>
    <row r="58" spans="1:5" ht="27" customHeight="1" x14ac:dyDescent="0.35">
      <c r="A58" s="502"/>
      <c r="B58" s="9"/>
      <c r="C58" s="9"/>
      <c r="D58" s="9"/>
      <c r="E58" s="9"/>
    </row>
    <row r="59" spans="1:5" ht="27" customHeight="1" x14ac:dyDescent="0.35">
      <c r="A59" s="502"/>
      <c r="B59" s="9"/>
      <c r="C59" s="9"/>
      <c r="D59" s="9"/>
      <c r="E59" s="9"/>
    </row>
    <row r="60" spans="1:5" ht="27" customHeight="1" x14ac:dyDescent="0.35">
      <c r="A60" s="502"/>
      <c r="B60" s="9"/>
      <c r="C60" s="9"/>
      <c r="D60" s="9"/>
      <c r="E60" s="9"/>
    </row>
    <row r="61" spans="1:5" ht="27" customHeight="1" x14ac:dyDescent="0.35">
      <c r="A61" s="502"/>
      <c r="B61" s="9"/>
      <c r="C61" s="9"/>
      <c r="D61" s="9"/>
      <c r="E61" s="9"/>
    </row>
    <row r="62" spans="1:5" ht="27" customHeight="1" x14ac:dyDescent="0.35">
      <c r="A62" s="502"/>
      <c r="B62" s="9"/>
      <c r="C62" s="9"/>
      <c r="D62" s="9"/>
      <c r="E62" s="9"/>
    </row>
    <row r="63" spans="1:5" ht="27" customHeight="1" x14ac:dyDescent="0.35">
      <c r="A63" s="502"/>
      <c r="B63" s="9"/>
      <c r="C63" s="9"/>
      <c r="D63" s="9"/>
      <c r="E63" s="9"/>
    </row>
    <row r="64" spans="1:5" ht="27" customHeight="1" x14ac:dyDescent="0.35">
      <c r="A64" s="502"/>
      <c r="B64" s="9"/>
      <c r="C64" s="9"/>
      <c r="D64" s="9"/>
      <c r="E64" s="9"/>
    </row>
    <row r="65" spans="1:5" ht="27" customHeight="1" x14ac:dyDescent="0.35">
      <c r="A65" s="9"/>
      <c r="B65" s="9"/>
      <c r="C65" s="9"/>
      <c r="D65" s="9"/>
      <c r="E65" s="9"/>
    </row>
    <row r="66" spans="1:5" ht="27" customHeight="1" x14ac:dyDescent="0.35">
      <c r="A66" s="5"/>
      <c r="B66" s="9"/>
      <c r="C66" s="9"/>
      <c r="D66" s="9"/>
      <c r="E66" s="9"/>
    </row>
    <row r="67" spans="1:5" ht="27" customHeight="1" x14ac:dyDescent="0.35">
      <c r="A67" s="5"/>
      <c r="B67" s="9"/>
      <c r="C67" s="9"/>
      <c r="D67" s="9"/>
      <c r="E67" s="9"/>
    </row>
    <row r="68" spans="1:5" ht="27" customHeight="1" x14ac:dyDescent="0.35">
      <c r="A68" s="8"/>
      <c r="B68" s="9"/>
      <c r="C68" s="9"/>
      <c r="D68" s="9"/>
      <c r="E68" s="9"/>
    </row>
    <row r="69" spans="1:5" ht="27" customHeight="1" x14ac:dyDescent="0.35">
      <c r="A69" s="10"/>
      <c r="B69" s="10"/>
      <c r="C69" s="10"/>
      <c r="D69" s="10"/>
      <c r="E69" s="9"/>
    </row>
    <row r="70" spans="1:5" ht="27" customHeight="1" x14ac:dyDescent="0.35">
      <c r="A70" s="8"/>
      <c r="B70" s="8"/>
      <c r="C70" s="8"/>
      <c r="D70" s="8"/>
      <c r="E70" s="9"/>
    </row>
    <row r="71" spans="1:5" ht="27" customHeight="1" x14ac:dyDescent="0.35">
      <c r="A71" s="8"/>
      <c r="B71" s="14"/>
      <c r="C71" s="8"/>
      <c r="D71" s="8"/>
      <c r="E71" s="9"/>
    </row>
    <row r="72" spans="1:5" ht="27" customHeight="1" x14ac:dyDescent="0.35">
      <c r="A72" s="8"/>
      <c r="B72" s="8"/>
      <c r="C72" s="8"/>
      <c r="D72" s="8"/>
      <c r="E72" s="9"/>
    </row>
    <row r="73" spans="1:5" ht="27" customHeight="1" x14ac:dyDescent="0.35">
      <c r="A73" s="503"/>
      <c r="B73" s="503"/>
      <c r="C73" s="503"/>
      <c r="D73" s="503"/>
      <c r="E73" s="9"/>
    </row>
    <row r="74" spans="1:5" ht="27" customHeight="1" x14ac:dyDescent="0.35">
      <c r="A74" s="503"/>
      <c r="B74" s="8"/>
      <c r="C74" s="503"/>
      <c r="D74" s="503"/>
      <c r="E74" s="9"/>
    </row>
    <row r="75" spans="1:5" ht="27" customHeight="1" x14ac:dyDescent="0.35">
      <c r="A75" s="503"/>
      <c r="B75" s="8"/>
      <c r="C75" s="503"/>
      <c r="D75" s="503"/>
      <c r="E75" s="9"/>
    </row>
    <row r="76" spans="1:5" ht="27" customHeight="1" x14ac:dyDescent="0.35">
      <c r="A76" s="15"/>
      <c r="B76" s="16"/>
      <c r="C76" s="16"/>
      <c r="D76" s="16"/>
      <c r="E76" s="16"/>
    </row>
    <row r="77" spans="1:5" ht="27" customHeight="1" x14ac:dyDescent="0.35">
      <c r="A77" s="16"/>
      <c r="B77" s="16"/>
      <c r="C77" s="16"/>
      <c r="D77" s="16"/>
      <c r="E77" s="16"/>
    </row>
    <row r="78" spans="1:5" ht="27" customHeight="1" x14ac:dyDescent="0.35">
      <c r="A78" s="16"/>
      <c r="B78" s="16"/>
      <c r="C78" s="16"/>
      <c r="D78" s="16"/>
      <c r="E78" s="16"/>
    </row>
    <row r="79" spans="1:5" ht="27" customHeight="1" x14ac:dyDescent="0.35">
      <c r="A79" s="16"/>
      <c r="B79" s="16"/>
      <c r="C79" s="16"/>
      <c r="D79" s="16"/>
      <c r="E79" s="16"/>
    </row>
    <row r="80" spans="1:5" ht="27" customHeight="1" x14ac:dyDescent="0.35">
      <c r="A80" s="16"/>
      <c r="B80" s="16"/>
      <c r="C80" s="16"/>
      <c r="D80" s="16"/>
      <c r="E80" s="16"/>
    </row>
  </sheetData>
  <sheetProtection password="CF7A" sheet="1" objects="1" scenarios="1"/>
  <mergeCells count="57">
    <mergeCell ref="B15:C15"/>
    <mergeCell ref="B17:C17"/>
    <mergeCell ref="B19:D19"/>
    <mergeCell ref="A2:E2"/>
    <mergeCell ref="A3:E3"/>
    <mergeCell ref="C6:E6"/>
    <mergeCell ref="C7:E7"/>
    <mergeCell ref="C4:E4"/>
    <mergeCell ref="A8:E8"/>
    <mergeCell ref="B9:C10"/>
    <mergeCell ref="A9:A10"/>
    <mergeCell ref="D9:E9"/>
    <mergeCell ref="B12:C12"/>
    <mergeCell ref="B13:C13"/>
    <mergeCell ref="B14:C14"/>
    <mergeCell ref="D40:D43"/>
    <mergeCell ref="A4:B4"/>
    <mergeCell ref="A5:B5"/>
    <mergeCell ref="A6:B6"/>
    <mergeCell ref="A7:B7"/>
    <mergeCell ref="B16:C16"/>
    <mergeCell ref="C29:E29"/>
    <mergeCell ref="B11:C11"/>
    <mergeCell ref="B18:C18"/>
    <mergeCell ref="A28:B28"/>
    <mergeCell ref="A29:B29"/>
    <mergeCell ref="A30:B30"/>
    <mergeCell ref="A21:E21"/>
    <mergeCell ref="A22:E22"/>
    <mergeCell ref="A24:E24"/>
    <mergeCell ref="A25:B25"/>
    <mergeCell ref="C40:C43"/>
    <mergeCell ref="A45:A46"/>
    <mergeCell ref="B45:B46"/>
    <mergeCell ref="C45:C46"/>
    <mergeCell ref="A40:A43"/>
    <mergeCell ref="E45:E46"/>
    <mergeCell ref="A49:A64"/>
    <mergeCell ref="A73:D73"/>
    <mergeCell ref="A74:A75"/>
    <mergeCell ref="D74:D75"/>
    <mergeCell ref="D45:D46"/>
    <mergeCell ref="C74:C75"/>
    <mergeCell ref="A23:E23"/>
    <mergeCell ref="A31:E31"/>
    <mergeCell ref="C35:D37"/>
    <mergeCell ref="C25:E25"/>
    <mergeCell ref="C26:D26"/>
    <mergeCell ref="C28:D28"/>
    <mergeCell ref="C30:D30"/>
    <mergeCell ref="A32:B32"/>
    <mergeCell ref="C32:E32"/>
    <mergeCell ref="A33:B33"/>
    <mergeCell ref="C33:D33"/>
    <mergeCell ref="A26:B26"/>
    <mergeCell ref="C27:E27"/>
    <mergeCell ref="A27:B27"/>
  </mergeCells>
  <conditionalFormatting sqref="A23:E23">
    <cfRule type="cellIs" dxfId="0" priority="1" operator="equal">
      <formula>"Select a statement"</formula>
    </cfRule>
  </conditionalFormatting>
  <dataValidations count="1">
    <dataValidation type="list" allowBlank="1" showInputMessage="1" showErrorMessage="1" sqref="A23:E23" xr:uid="{495BD83B-5E12-4FC8-8C30-929F66930B68}">
      <formula1>"Select a statement, I agree with the overall performance rating, I do not agree with the overall performance rating"</formula1>
    </dataValidation>
  </dataValidations>
  <pageMargins left="0.7" right="0.7" top="0.75" bottom="0.75" header="0.3" footer="0.3"/>
  <pageSetup scale="6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Cover Sheet</vt:lpstr>
      <vt:lpstr>Appraisal Instrum. DPrincipal</vt:lpstr>
      <vt:lpstr>Composite Score Sheet</vt:lpstr>
      <vt:lpstr>'Appraisal Instrum. DPrincipal'!Print_Area</vt:lpstr>
      <vt:lpstr>'Composite Score Sheet'!Print_Area</vt:lpstr>
      <vt:lpstr>'Cover Sheet'!Print_Area</vt:lpstr>
      <vt:lpstr>rating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Karimulla.H</dc:creator>
  <cp:lastModifiedBy>Louise Fullard</cp:lastModifiedBy>
  <cp:lastPrinted>2021-11-22T14:49:22Z</cp:lastPrinted>
  <dcterms:created xsi:type="dcterms:W3CDTF">2015-04-11T19:55:54Z</dcterms:created>
  <dcterms:modified xsi:type="dcterms:W3CDTF">2021-11-24T09:06:43Z</dcterms:modified>
</cp:coreProperties>
</file>