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31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Solutions\"/>
    </mc:Choice>
  </mc:AlternateContent>
  <xr:revisionPtr revIDLastSave="0" documentId="11_25344D1B8100E70A9B335E28D12C71C8AEE32806" xr6:coauthVersionLast="44" xr6:coauthVersionMax="44" xr10:uidLastSave="{00000000-0000-0000-0000-000000000000}"/>
  <bookViews>
    <workbookView xWindow="0" yWindow="0" windowWidth="7536" windowHeight="6708" xr2:uid="{00000000-000D-0000-FFFF-FFFF00000000}"/>
  </bookViews>
  <sheets>
    <sheet name="Scores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L8" i="1"/>
  <c r="L6" i="1"/>
  <c r="L4" i="1"/>
  <c r="K1" i="1"/>
  <c r="E6" i="1"/>
</calcChain>
</file>

<file path=xl/sharedStrings.xml><?xml version="1.0" encoding="utf-8"?>
<sst xmlns="http://schemas.openxmlformats.org/spreadsheetml/2006/main" count="264" uniqueCount="95">
  <si>
    <t>South African Medal Scores</t>
  </si>
  <si>
    <t>Name and Surname</t>
  </si>
  <si>
    <t>Sport</t>
  </si>
  <si>
    <t>Event</t>
  </si>
  <si>
    <t>DOB</t>
  </si>
  <si>
    <t>Question 1</t>
  </si>
  <si>
    <t>Position</t>
  </si>
  <si>
    <t>Medal</t>
  </si>
  <si>
    <t>Amount</t>
  </si>
  <si>
    <t>Bonus</t>
  </si>
  <si>
    <t>Ayanda Simba</t>
  </si>
  <si>
    <t>Athletics</t>
  </si>
  <si>
    <t>Men's 100 metres</t>
  </si>
  <si>
    <t> Gold</t>
  </si>
  <si>
    <t>Yes</t>
  </si>
  <si>
    <t>Question2</t>
  </si>
  <si>
    <t>Men's 4 × 100 metres relay</t>
  </si>
  <si>
    <t> Silver</t>
  </si>
  <si>
    <t>No</t>
  </si>
  <si>
    <t>Allen Hathaway</t>
  </si>
  <si>
    <t>Cycling</t>
  </si>
  <si>
    <t>Men's cross-country</t>
  </si>
  <si>
    <t> Bronze</t>
  </si>
  <si>
    <t>Question 3</t>
  </si>
  <si>
    <t>Anastasio Jarred</t>
  </si>
  <si>
    <t>Bradley Stanley</t>
  </si>
  <si>
    <t>Swimming</t>
  </si>
  <si>
    <t>Men's 50 metre freestyle</t>
  </si>
  <si>
    <t>Question 4</t>
  </si>
  <si>
    <t>Men's 4 × 100 metre medley relay</t>
  </si>
  <si>
    <t>Cal Jones</t>
  </si>
  <si>
    <t>Question 5</t>
  </si>
  <si>
    <t>Campbell van der Burgh</t>
  </si>
  <si>
    <t>Men's 50 metre breaststroke</t>
  </si>
  <si>
    <t>Men's 100 metre breaststroke</t>
  </si>
  <si>
    <t>Cloe Semenya</t>
  </si>
  <si>
    <t>Women's 1500 metres</t>
  </si>
  <si>
    <t>Women's 800 metres</t>
  </si>
  <si>
    <t>Carl le Clos</t>
  </si>
  <si>
    <t>Men's 50 metre butterfly</t>
  </si>
  <si>
    <t>Silver</t>
  </si>
  <si>
    <t>Men's 200 metre butterfly</t>
  </si>
  <si>
    <t>Men's 100 metre butterfly</t>
  </si>
  <si>
    <t>Men's 100 metre freestyle</t>
  </si>
  <si>
    <t>Cecil du Toit</t>
  </si>
  <si>
    <t>Men's T38 100 metres</t>
  </si>
  <si>
    <t>Chad Sadie</t>
  </si>
  <si>
    <t>Men's 50 metre freestyle S7</t>
  </si>
  <si>
    <t>Clement Patton</t>
  </si>
  <si>
    <t>Lawn bowls</t>
  </si>
  <si>
    <t>Open para-sport triples</t>
  </si>
  <si>
    <t>Clifford Hendricks</t>
  </si>
  <si>
    <t>Men's road race</t>
  </si>
  <si>
    <t>Caitlan Piketh</t>
  </si>
  <si>
    <t>Women's pairs</t>
  </si>
  <si>
    <t>Women's singles</t>
  </si>
  <si>
    <t>Daelan Buis</t>
  </si>
  <si>
    <t>Edwinna Davis</t>
  </si>
  <si>
    <t>Women's fours</t>
  </si>
  <si>
    <t>Evin Erasmus</t>
  </si>
  <si>
    <t>Ellen Kruger</t>
  </si>
  <si>
    <t>Hadley Schoeman</t>
  </si>
  <si>
    <t>Triathlon</t>
  </si>
  <si>
    <t>Men's triathlon</t>
  </si>
  <si>
    <t>Harper Bruintjies</t>
  </si>
  <si>
    <t>Hunter Langenhoven</t>
  </si>
  <si>
    <t>Men's T12 100 metres</t>
  </si>
  <si>
    <t>Jackie Snyman</t>
  </si>
  <si>
    <t>Jae Botha</t>
  </si>
  <si>
    <t>Wrestling</t>
  </si>
  <si>
    <t>Men's freestyle 74 kg</t>
  </si>
  <si>
    <t>Lerato Manyonga</t>
  </si>
  <si>
    <t>Men's long jump</t>
  </si>
  <si>
    <t>Madison Erasmus</t>
  </si>
  <si>
    <t>Men's freestyle 97 kg</t>
  </si>
  <si>
    <t>Meredith Pretorius</t>
  </si>
  <si>
    <t>Weightlifting</t>
  </si>
  <si>
    <t>Women's 63 kg</t>
  </si>
  <si>
    <t>Nat Schroeder</t>
  </si>
  <si>
    <t>Noe Neal</t>
  </si>
  <si>
    <t>Mixed para-sport pairs</t>
  </si>
  <si>
    <t>Pax Walker</t>
  </si>
  <si>
    <t>Rene Hamman</t>
  </si>
  <si>
    <t>Men's F38 shot put</t>
  </si>
  <si>
    <t>Reagan Samaai</t>
  </si>
  <si>
    <t>Riley Coetzee</t>
  </si>
  <si>
    <t>Susan Viljoen</t>
  </si>
  <si>
    <t>Women's javelin throw</t>
  </si>
  <si>
    <t>Titia Schoenmaker</t>
  </si>
  <si>
    <t>Women's 200 metre breaststroke</t>
  </si>
  <si>
    <t>Women's 100 metre breaststroke</t>
  </si>
  <si>
    <t>Terrence Botha</t>
  </si>
  <si>
    <t>Welma Nel</t>
  </si>
  <si>
    <t>Women's 400 metres hurdles</t>
  </si>
  <si>
    <t>Wynn Viljoen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</si>
</sst>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-1C09]* #,##0.00_-;\-[$R-1C09]* #,##0.00_-;_-[$R-1C09]* &quot;-&quot;??_-;_-@_-"/>
    <numFmt numFmtId="165" formatCode="&quot;R&quot;\ 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 wrapText="1"/>
    </xf>
    <xf numFmtId="16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L53"/>
  <sheetViews>
    <sheetView tabSelected="1" zoomScale="90" zoomScaleNormal="90" workbookViewId="0">
      <selection activeCell="L10" sqref="L10:L11"/>
    </sheetView>
  </sheetViews>
  <sheetFormatPr defaultRowHeight="14.45"/>
  <cols>
    <col min="1" max="1" width="23" customWidth="1"/>
    <col min="2" max="2" width="20.28515625" customWidth="1"/>
    <col min="3" max="3" width="31.140625" bestFit="1" customWidth="1"/>
    <col min="4" max="4" width="13.28515625" customWidth="1"/>
    <col min="5" max="5" width="16.5703125" style="9" customWidth="1"/>
    <col min="6" max="6" width="9" customWidth="1"/>
    <col min="7" max="7" width="10" style="9" customWidth="1"/>
    <col min="8" max="8" width="12.28515625" style="12" customWidth="1"/>
    <col min="9" max="9" width="10" style="9" customWidth="1"/>
    <col min="10" max="10" width="1.85546875" customWidth="1"/>
    <col min="11" max="11" width="13.85546875" customWidth="1"/>
    <col min="12" max="12" width="13.28515625" customWidth="1"/>
  </cols>
  <sheetData>
    <row r="1" spans="1:12" ht="25.9">
      <c r="A1" s="27" t="s">
        <v>0</v>
      </c>
      <c r="B1" s="27"/>
      <c r="C1" s="27"/>
      <c r="D1" s="27"/>
      <c r="E1" s="27"/>
      <c r="F1" s="27"/>
      <c r="G1" s="27"/>
      <c r="H1" s="27"/>
      <c r="I1" s="27"/>
      <c r="K1" s="18">
        <f ca="1">TODAY()</f>
        <v>43679</v>
      </c>
    </row>
    <row r="2" spans="1:12">
      <c r="A2" s="9"/>
    </row>
    <row r="3" spans="1:12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10" t="s">
        <v>8</v>
      </c>
      <c r="I3" s="4" t="s">
        <v>9</v>
      </c>
      <c r="J3" s="1"/>
      <c r="K3" s="1"/>
    </row>
    <row r="4" spans="1:12" ht="15" customHeight="1">
      <c r="A4" s="2" t="s">
        <v>10</v>
      </c>
      <c r="B4" s="2" t="s">
        <v>11</v>
      </c>
      <c r="C4" s="2" t="s">
        <v>12</v>
      </c>
      <c r="D4" s="8">
        <v>29331</v>
      </c>
      <c r="E4" s="15"/>
      <c r="F4" s="6">
        <v>1</v>
      </c>
      <c r="G4" s="14" t="s">
        <v>13</v>
      </c>
      <c r="H4" s="11">
        <v>51000</v>
      </c>
      <c r="I4" s="13" t="s">
        <v>14</v>
      </c>
      <c r="K4" s="23" t="s">
        <v>15</v>
      </c>
      <c r="L4" s="21">
        <f>_xlfn.MODE.SNGL(F4:F53)</f>
        <v>2</v>
      </c>
    </row>
    <row r="5" spans="1:12">
      <c r="A5" s="2" t="s">
        <v>10</v>
      </c>
      <c r="B5" s="3" t="s">
        <v>11</v>
      </c>
      <c r="C5" s="3" t="s">
        <v>16</v>
      </c>
      <c r="D5" s="8">
        <v>29331</v>
      </c>
      <c r="E5" s="16"/>
      <c r="F5" s="6">
        <v>2</v>
      </c>
      <c r="G5" s="13" t="s">
        <v>17</v>
      </c>
      <c r="H5" s="11">
        <v>25000</v>
      </c>
      <c r="I5" s="13" t="s">
        <v>18</v>
      </c>
      <c r="K5" s="24"/>
      <c r="L5" s="22"/>
    </row>
    <row r="6" spans="1:12" ht="15" customHeight="1">
      <c r="A6" s="2" t="s">
        <v>19</v>
      </c>
      <c r="B6" s="2" t="s">
        <v>20</v>
      </c>
      <c r="C6" s="2" t="s">
        <v>21</v>
      </c>
      <c r="D6" s="8">
        <v>27652</v>
      </c>
      <c r="E6" s="17">
        <f ca="1">ROUNDDOWN(($K$1-D6)/365.25,0)</f>
        <v>43</v>
      </c>
      <c r="F6" s="6">
        <v>3</v>
      </c>
      <c r="G6" s="13" t="s">
        <v>22</v>
      </c>
      <c r="H6" s="11">
        <v>15000</v>
      </c>
      <c r="I6" s="13" t="s">
        <v>18</v>
      </c>
      <c r="K6" s="23" t="s">
        <v>23</v>
      </c>
      <c r="L6" s="21">
        <f>COUNTIFS(A4:A53,A16,F4:F53,F37)</f>
        <v>2</v>
      </c>
    </row>
    <row r="7" spans="1:12">
      <c r="A7" s="2" t="s">
        <v>24</v>
      </c>
      <c r="B7" s="3" t="s">
        <v>11</v>
      </c>
      <c r="C7" s="3" t="s">
        <v>16</v>
      </c>
      <c r="D7" s="8">
        <v>34753</v>
      </c>
      <c r="E7" s="15"/>
      <c r="F7" s="6">
        <v>2</v>
      </c>
      <c r="G7" s="13" t="s">
        <v>17</v>
      </c>
      <c r="H7" s="11">
        <v>25000</v>
      </c>
      <c r="I7" s="13" t="s">
        <v>14</v>
      </c>
      <c r="K7" s="24"/>
      <c r="L7" s="22"/>
    </row>
    <row r="8" spans="1:12">
      <c r="A8" s="2" t="s">
        <v>25</v>
      </c>
      <c r="B8" s="2" t="s">
        <v>26</v>
      </c>
      <c r="C8" s="2" t="s">
        <v>27</v>
      </c>
      <c r="D8" s="8">
        <v>33912</v>
      </c>
      <c r="E8" s="15"/>
      <c r="F8" s="6">
        <v>2</v>
      </c>
      <c r="G8" s="13" t="s">
        <v>17</v>
      </c>
      <c r="H8" s="11">
        <v>25000</v>
      </c>
      <c r="I8" s="13" t="s">
        <v>14</v>
      </c>
      <c r="K8" s="23" t="s">
        <v>28</v>
      </c>
      <c r="L8" s="25">
        <f>LARGE(H4:H53,2)</f>
        <v>50000</v>
      </c>
    </row>
    <row r="9" spans="1:12">
      <c r="A9" s="2" t="s">
        <v>25</v>
      </c>
      <c r="B9" s="3" t="s">
        <v>26</v>
      </c>
      <c r="C9" s="3" t="s">
        <v>29</v>
      </c>
      <c r="D9" s="8">
        <v>33912</v>
      </c>
      <c r="E9" s="15"/>
      <c r="F9" s="6">
        <v>3</v>
      </c>
      <c r="G9" s="13" t="s">
        <v>22</v>
      </c>
      <c r="H9" s="11">
        <v>15000</v>
      </c>
      <c r="I9" s="13" t="s">
        <v>18</v>
      </c>
      <c r="K9" s="24"/>
      <c r="L9" s="26"/>
    </row>
    <row r="10" spans="1:12">
      <c r="A10" s="2" t="s">
        <v>30</v>
      </c>
      <c r="B10" s="3" t="s">
        <v>26</v>
      </c>
      <c r="C10" s="3" t="s">
        <v>29</v>
      </c>
      <c r="D10" s="8">
        <v>24041</v>
      </c>
      <c r="E10" s="15"/>
      <c r="F10" s="6">
        <v>3</v>
      </c>
      <c r="G10" s="13" t="s">
        <v>22</v>
      </c>
      <c r="H10" s="11">
        <v>15000</v>
      </c>
      <c r="I10" s="13" t="s">
        <v>18</v>
      </c>
      <c r="K10" s="19" t="s">
        <v>31</v>
      </c>
      <c r="L10" s="21" t="str">
        <f>CONCATENATE(LEFT(A4,3),"%",LEFT(B4,2),"-",G4)</f>
        <v>Aya%At- Gold</v>
      </c>
    </row>
    <row r="11" spans="1:12">
      <c r="A11" s="2" t="s">
        <v>32</v>
      </c>
      <c r="B11" s="2" t="s">
        <v>26</v>
      </c>
      <c r="C11" s="2" t="s">
        <v>33</v>
      </c>
      <c r="D11" s="8">
        <v>31758</v>
      </c>
      <c r="E11" s="15"/>
      <c r="F11" s="6">
        <v>1</v>
      </c>
      <c r="G11" s="13" t="s">
        <v>13</v>
      </c>
      <c r="H11" s="11">
        <v>50000</v>
      </c>
      <c r="I11" s="13" t="s">
        <v>14</v>
      </c>
      <c r="K11" s="20"/>
      <c r="L11" s="22"/>
    </row>
    <row r="12" spans="1:12">
      <c r="A12" s="2" t="s">
        <v>32</v>
      </c>
      <c r="B12" s="2" t="s">
        <v>26</v>
      </c>
      <c r="C12" s="2" t="s">
        <v>34</v>
      </c>
      <c r="D12" s="8">
        <v>31758</v>
      </c>
      <c r="E12" s="15"/>
      <c r="F12" s="6">
        <v>3</v>
      </c>
      <c r="G12" s="13" t="s">
        <v>22</v>
      </c>
      <c r="H12" s="11">
        <v>15000</v>
      </c>
      <c r="I12" s="13" t="s">
        <v>14</v>
      </c>
    </row>
    <row r="13" spans="1:12">
      <c r="A13" s="2" t="s">
        <v>32</v>
      </c>
      <c r="B13" s="3" t="s">
        <v>26</v>
      </c>
      <c r="C13" s="3" t="s">
        <v>29</v>
      </c>
      <c r="D13" s="8">
        <v>31758</v>
      </c>
      <c r="E13" s="15"/>
      <c r="F13" s="6">
        <v>3</v>
      </c>
      <c r="G13" s="13" t="s">
        <v>22</v>
      </c>
      <c r="H13" s="11">
        <v>15000</v>
      </c>
      <c r="I13" s="13" t="s">
        <v>14</v>
      </c>
    </row>
    <row r="14" spans="1:12">
      <c r="A14" s="2" t="s">
        <v>35</v>
      </c>
      <c r="B14" s="2" t="s">
        <v>11</v>
      </c>
      <c r="C14" s="2" t="s">
        <v>36</v>
      </c>
      <c r="D14" s="8">
        <v>28929</v>
      </c>
      <c r="E14" s="15"/>
      <c r="F14" s="6">
        <v>1</v>
      </c>
      <c r="G14" s="13" t="s">
        <v>13</v>
      </c>
      <c r="H14" s="11">
        <v>50000</v>
      </c>
      <c r="I14" s="13" t="s">
        <v>18</v>
      </c>
    </row>
    <row r="15" spans="1:12">
      <c r="A15" s="2" t="s">
        <v>35</v>
      </c>
      <c r="B15" s="2" t="s">
        <v>11</v>
      </c>
      <c r="C15" s="2" t="s">
        <v>37</v>
      </c>
      <c r="D15" s="8">
        <v>28929</v>
      </c>
      <c r="E15" s="15"/>
      <c r="F15" s="6">
        <v>1</v>
      </c>
      <c r="G15" s="13" t="s">
        <v>13</v>
      </c>
      <c r="H15" s="11">
        <v>50000</v>
      </c>
      <c r="I15" s="13" t="s">
        <v>18</v>
      </c>
    </row>
    <row r="16" spans="1:12">
      <c r="A16" s="2" t="s">
        <v>38</v>
      </c>
      <c r="B16" s="2" t="s">
        <v>26</v>
      </c>
      <c r="C16" s="2" t="s">
        <v>39</v>
      </c>
      <c r="D16" s="8">
        <v>36341</v>
      </c>
      <c r="E16" s="16"/>
      <c r="F16" s="7">
        <v>2</v>
      </c>
      <c r="G16" s="13" t="s">
        <v>40</v>
      </c>
      <c r="H16" s="11">
        <v>25000</v>
      </c>
      <c r="I16" s="13" t="s">
        <v>14</v>
      </c>
    </row>
    <row r="17" spans="1:9">
      <c r="A17" s="2" t="s">
        <v>38</v>
      </c>
      <c r="B17" s="2" t="s">
        <v>26</v>
      </c>
      <c r="C17" s="2" t="s">
        <v>41</v>
      </c>
      <c r="D17" s="8">
        <v>36341</v>
      </c>
      <c r="E17" s="15"/>
      <c r="F17" s="6">
        <v>1</v>
      </c>
      <c r="G17" s="13" t="s">
        <v>13</v>
      </c>
      <c r="H17" s="11">
        <v>50000</v>
      </c>
      <c r="I17" s="13" t="s">
        <v>18</v>
      </c>
    </row>
    <row r="18" spans="1:9">
      <c r="A18" s="2" t="s">
        <v>38</v>
      </c>
      <c r="B18" s="2" t="s">
        <v>26</v>
      </c>
      <c r="C18" s="2" t="s">
        <v>42</v>
      </c>
      <c r="D18" s="8">
        <v>36341</v>
      </c>
      <c r="E18" s="15"/>
      <c r="F18" s="6">
        <v>1</v>
      </c>
      <c r="G18" s="13" t="s">
        <v>13</v>
      </c>
      <c r="H18" s="11">
        <v>50000</v>
      </c>
      <c r="I18" s="13" t="s">
        <v>14</v>
      </c>
    </row>
    <row r="19" spans="1:9">
      <c r="A19" s="2" t="s">
        <v>38</v>
      </c>
      <c r="B19" s="2" t="s">
        <v>26</v>
      </c>
      <c r="C19" s="2" t="s">
        <v>43</v>
      </c>
      <c r="D19" s="8">
        <v>36341</v>
      </c>
      <c r="E19" s="15"/>
      <c r="F19" s="6">
        <v>2</v>
      </c>
      <c r="G19" s="13" t="s">
        <v>17</v>
      </c>
      <c r="H19" s="11">
        <v>25000</v>
      </c>
      <c r="I19" s="13" t="s">
        <v>14</v>
      </c>
    </row>
    <row r="20" spans="1:9">
      <c r="A20" s="2" t="s">
        <v>38</v>
      </c>
      <c r="B20" s="3" t="s">
        <v>26</v>
      </c>
      <c r="C20" s="3" t="s">
        <v>29</v>
      </c>
      <c r="D20" s="8">
        <v>36341</v>
      </c>
      <c r="E20" s="15"/>
      <c r="F20" s="6">
        <v>3</v>
      </c>
      <c r="G20" s="13" t="s">
        <v>22</v>
      </c>
      <c r="H20" s="11">
        <v>15000</v>
      </c>
      <c r="I20" s="13" t="s">
        <v>18</v>
      </c>
    </row>
    <row r="21" spans="1:9">
      <c r="A21" s="2" t="s">
        <v>44</v>
      </c>
      <c r="B21" s="2" t="s">
        <v>11</v>
      </c>
      <c r="C21" s="2" t="s">
        <v>45</v>
      </c>
      <c r="D21" s="8">
        <v>30911</v>
      </c>
      <c r="E21" s="15"/>
      <c r="F21" s="6">
        <v>3</v>
      </c>
      <c r="G21" s="13" t="s">
        <v>22</v>
      </c>
      <c r="H21" s="11">
        <v>15000</v>
      </c>
      <c r="I21" s="13" t="s">
        <v>18</v>
      </c>
    </row>
    <row r="22" spans="1:9">
      <c r="A22" s="2" t="s">
        <v>46</v>
      </c>
      <c r="B22" s="2" t="s">
        <v>26</v>
      </c>
      <c r="C22" s="2" t="s">
        <v>47</v>
      </c>
      <c r="D22" s="8">
        <v>29332</v>
      </c>
      <c r="E22" s="15"/>
      <c r="F22" s="6">
        <v>2</v>
      </c>
      <c r="G22" s="13" t="s">
        <v>17</v>
      </c>
      <c r="H22" s="11">
        <v>25000</v>
      </c>
      <c r="I22" s="13" t="s">
        <v>18</v>
      </c>
    </row>
    <row r="23" spans="1:9">
      <c r="A23" s="2" t="s">
        <v>48</v>
      </c>
      <c r="B23" s="3" t="s">
        <v>49</v>
      </c>
      <c r="C23" s="3" t="s">
        <v>50</v>
      </c>
      <c r="D23" s="8">
        <v>34967</v>
      </c>
      <c r="E23" s="15"/>
      <c r="F23" s="6">
        <v>3</v>
      </c>
      <c r="G23" s="13" t="s">
        <v>22</v>
      </c>
      <c r="H23" s="11">
        <v>15000</v>
      </c>
      <c r="I23" s="13" t="s">
        <v>18</v>
      </c>
    </row>
    <row r="24" spans="1:9">
      <c r="A24" s="2" t="s">
        <v>51</v>
      </c>
      <c r="B24" s="2" t="s">
        <v>20</v>
      </c>
      <c r="C24" s="2" t="s">
        <v>52</v>
      </c>
      <c r="D24" s="8">
        <v>27307</v>
      </c>
      <c r="E24" s="15"/>
      <c r="F24" s="6">
        <v>3</v>
      </c>
      <c r="G24" s="13" t="s">
        <v>22</v>
      </c>
      <c r="H24" s="11">
        <v>15000</v>
      </c>
      <c r="I24" s="13" t="s">
        <v>18</v>
      </c>
    </row>
    <row r="25" spans="1:9">
      <c r="A25" s="2" t="s">
        <v>53</v>
      </c>
      <c r="B25" s="3" t="s">
        <v>49</v>
      </c>
      <c r="C25" s="3" t="s">
        <v>54</v>
      </c>
      <c r="D25" s="8">
        <v>30143</v>
      </c>
      <c r="E25" s="15"/>
      <c r="F25" s="6">
        <v>2</v>
      </c>
      <c r="G25" s="13" t="s">
        <v>17</v>
      </c>
      <c r="H25" s="11">
        <v>25000</v>
      </c>
      <c r="I25" s="13" t="s">
        <v>14</v>
      </c>
    </row>
    <row r="26" spans="1:9">
      <c r="A26" s="2" t="s">
        <v>53</v>
      </c>
      <c r="B26" s="2" t="s">
        <v>49</v>
      </c>
      <c r="C26" s="2" t="s">
        <v>55</v>
      </c>
      <c r="D26" s="8">
        <v>30143</v>
      </c>
      <c r="E26" s="15"/>
      <c r="F26" s="6">
        <v>3</v>
      </c>
      <c r="G26" s="13" t="s">
        <v>22</v>
      </c>
      <c r="H26" s="11">
        <v>15000</v>
      </c>
      <c r="I26" s="13" t="s">
        <v>14</v>
      </c>
    </row>
    <row r="27" spans="1:9">
      <c r="A27" s="2" t="s">
        <v>56</v>
      </c>
      <c r="B27" s="2" t="s">
        <v>11</v>
      </c>
      <c r="C27" s="2" t="s">
        <v>45</v>
      </c>
      <c r="D27" s="8">
        <v>26979</v>
      </c>
      <c r="E27" s="15"/>
      <c r="F27" s="6">
        <v>2</v>
      </c>
      <c r="G27" s="13" t="s">
        <v>17</v>
      </c>
      <c r="H27" s="11">
        <v>25000</v>
      </c>
      <c r="I27" s="13" t="s">
        <v>18</v>
      </c>
    </row>
    <row r="28" spans="1:9">
      <c r="A28" s="2" t="s">
        <v>57</v>
      </c>
      <c r="B28" s="3" t="s">
        <v>49</v>
      </c>
      <c r="C28" s="3" t="s">
        <v>58</v>
      </c>
      <c r="D28" s="8">
        <v>27562</v>
      </c>
      <c r="E28" s="15"/>
      <c r="F28" s="6">
        <v>2</v>
      </c>
      <c r="G28" s="13" t="s">
        <v>17</v>
      </c>
      <c r="H28" s="11">
        <v>25000</v>
      </c>
      <c r="I28" s="13" t="s">
        <v>14</v>
      </c>
    </row>
    <row r="29" spans="1:9">
      <c r="A29" s="2" t="s">
        <v>59</v>
      </c>
      <c r="B29" s="3" t="s">
        <v>11</v>
      </c>
      <c r="C29" s="3" t="s">
        <v>16</v>
      </c>
      <c r="D29" s="8">
        <v>27605</v>
      </c>
      <c r="E29" s="15"/>
      <c r="F29" s="6">
        <v>2</v>
      </c>
      <c r="G29" s="13" t="s">
        <v>17</v>
      </c>
      <c r="H29" s="11">
        <v>25000</v>
      </c>
      <c r="I29" s="13" t="s">
        <v>14</v>
      </c>
    </row>
    <row r="30" spans="1:9">
      <c r="A30" s="2" t="s">
        <v>60</v>
      </c>
      <c r="B30" s="3" t="s">
        <v>49</v>
      </c>
      <c r="C30" s="3" t="s">
        <v>58</v>
      </c>
      <c r="D30" s="8">
        <v>30473</v>
      </c>
      <c r="E30" s="15"/>
      <c r="F30" s="6">
        <v>2</v>
      </c>
      <c r="G30" s="13" t="s">
        <v>17</v>
      </c>
      <c r="H30" s="11">
        <v>25000</v>
      </c>
      <c r="I30" s="13" t="s">
        <v>14</v>
      </c>
    </row>
    <row r="31" spans="1:9">
      <c r="A31" s="2" t="s">
        <v>61</v>
      </c>
      <c r="B31" s="2" t="s">
        <v>62</v>
      </c>
      <c r="C31" s="2" t="s">
        <v>63</v>
      </c>
      <c r="D31" s="8">
        <v>30519</v>
      </c>
      <c r="E31" s="15"/>
      <c r="F31" s="6">
        <v>1</v>
      </c>
      <c r="G31" s="13" t="s">
        <v>13</v>
      </c>
      <c r="H31" s="11">
        <v>50000</v>
      </c>
      <c r="I31" s="13" t="s">
        <v>18</v>
      </c>
    </row>
    <row r="32" spans="1:9">
      <c r="A32" s="2" t="s">
        <v>64</v>
      </c>
      <c r="B32" s="2" t="s">
        <v>11</v>
      </c>
      <c r="C32" s="2" t="s">
        <v>12</v>
      </c>
      <c r="D32" s="8">
        <v>31460</v>
      </c>
      <c r="E32" s="15"/>
      <c r="F32" s="6">
        <v>2</v>
      </c>
      <c r="G32" s="13" t="s">
        <v>17</v>
      </c>
      <c r="H32" s="11">
        <v>25000</v>
      </c>
      <c r="I32" s="13" t="s">
        <v>18</v>
      </c>
    </row>
    <row r="33" spans="1:9">
      <c r="A33" s="2" t="s">
        <v>64</v>
      </c>
      <c r="B33" s="3" t="s">
        <v>11</v>
      </c>
      <c r="C33" s="3" t="s">
        <v>16</v>
      </c>
      <c r="D33" s="8">
        <v>31989</v>
      </c>
      <c r="E33" s="15"/>
      <c r="F33" s="6">
        <v>2</v>
      </c>
      <c r="G33" s="13" t="s">
        <v>17</v>
      </c>
      <c r="H33" s="11">
        <v>25000</v>
      </c>
      <c r="I33" s="13" t="s">
        <v>18</v>
      </c>
    </row>
    <row r="34" spans="1:9">
      <c r="A34" s="2" t="s">
        <v>65</v>
      </c>
      <c r="B34" s="2" t="s">
        <v>11</v>
      </c>
      <c r="C34" s="2" t="s">
        <v>66</v>
      </c>
      <c r="D34" s="8">
        <v>34763</v>
      </c>
      <c r="E34" s="15"/>
      <c r="F34" s="6">
        <v>2</v>
      </c>
      <c r="G34" s="13" t="s">
        <v>17</v>
      </c>
      <c r="H34" s="11">
        <v>25000</v>
      </c>
      <c r="I34" s="13" t="s">
        <v>18</v>
      </c>
    </row>
    <row r="35" spans="1:9">
      <c r="A35" s="2" t="s">
        <v>67</v>
      </c>
      <c r="B35" s="3" t="s">
        <v>49</v>
      </c>
      <c r="C35" s="3" t="s">
        <v>58</v>
      </c>
      <c r="D35" s="8">
        <v>36280</v>
      </c>
      <c r="E35" s="15"/>
      <c r="F35" s="6">
        <v>2</v>
      </c>
      <c r="G35" s="13" t="s">
        <v>17</v>
      </c>
      <c r="H35" s="11">
        <v>25000</v>
      </c>
      <c r="I35" s="13" t="s">
        <v>18</v>
      </c>
    </row>
    <row r="36" spans="1:9">
      <c r="A36" s="2" t="s">
        <v>68</v>
      </c>
      <c r="B36" s="2" t="s">
        <v>69</v>
      </c>
      <c r="C36" s="2" t="s">
        <v>70</v>
      </c>
      <c r="D36" s="8">
        <v>36791</v>
      </c>
      <c r="E36" s="15"/>
      <c r="F36" s="6">
        <v>2</v>
      </c>
      <c r="G36" s="13" t="s">
        <v>17</v>
      </c>
      <c r="H36" s="11">
        <v>25000</v>
      </c>
      <c r="I36" s="13" t="s">
        <v>18</v>
      </c>
    </row>
    <row r="37" spans="1:9">
      <c r="A37" s="2" t="s">
        <v>71</v>
      </c>
      <c r="B37" s="2" t="s">
        <v>11</v>
      </c>
      <c r="C37" s="2" t="s">
        <v>72</v>
      </c>
      <c r="D37" s="8">
        <v>27307</v>
      </c>
      <c r="E37" s="15"/>
      <c r="F37" s="6">
        <v>1</v>
      </c>
      <c r="G37" s="13" t="s">
        <v>13</v>
      </c>
      <c r="H37" s="11">
        <v>50000</v>
      </c>
      <c r="I37" s="13" t="s">
        <v>14</v>
      </c>
    </row>
    <row r="38" spans="1:9">
      <c r="A38" s="2" t="s">
        <v>73</v>
      </c>
      <c r="B38" s="2" t="s">
        <v>69</v>
      </c>
      <c r="C38" s="2" t="s">
        <v>74</v>
      </c>
      <c r="D38" s="8">
        <v>30519</v>
      </c>
      <c r="E38" s="15"/>
      <c r="F38" s="6">
        <v>1</v>
      </c>
      <c r="G38" s="13" t="s">
        <v>13</v>
      </c>
      <c r="H38" s="11">
        <v>50000</v>
      </c>
      <c r="I38" s="13" t="s">
        <v>14</v>
      </c>
    </row>
    <row r="39" spans="1:9">
      <c r="A39" s="2" t="s">
        <v>75</v>
      </c>
      <c r="B39" s="2" t="s">
        <v>76</v>
      </c>
      <c r="C39" s="2" t="s">
        <v>77</v>
      </c>
      <c r="D39" s="8">
        <v>34967</v>
      </c>
      <c r="E39" s="15"/>
      <c r="F39" s="6">
        <v>3</v>
      </c>
      <c r="G39" s="13" t="s">
        <v>22</v>
      </c>
      <c r="H39" s="11">
        <v>15000</v>
      </c>
      <c r="I39" s="13" t="s">
        <v>14</v>
      </c>
    </row>
    <row r="40" spans="1:9">
      <c r="A40" s="2" t="s">
        <v>78</v>
      </c>
      <c r="B40" s="2" t="s">
        <v>11</v>
      </c>
      <c r="C40" s="2" t="s">
        <v>66</v>
      </c>
      <c r="D40" s="8">
        <v>30911</v>
      </c>
      <c r="E40" s="15"/>
      <c r="F40" s="6">
        <v>1</v>
      </c>
      <c r="G40" s="13" t="s">
        <v>13</v>
      </c>
      <c r="H40" s="11">
        <v>50000</v>
      </c>
      <c r="I40" s="13" t="s">
        <v>14</v>
      </c>
    </row>
    <row r="41" spans="1:9">
      <c r="A41" s="2" t="s">
        <v>79</v>
      </c>
      <c r="B41" s="3" t="s">
        <v>49</v>
      </c>
      <c r="C41" s="3" t="s">
        <v>58</v>
      </c>
      <c r="D41" s="8">
        <v>35080</v>
      </c>
      <c r="E41" s="15"/>
      <c r="F41" s="6">
        <v>2</v>
      </c>
      <c r="G41" s="13" t="s">
        <v>17</v>
      </c>
      <c r="H41" s="11">
        <v>25000</v>
      </c>
      <c r="I41" s="13" t="s">
        <v>18</v>
      </c>
    </row>
    <row r="42" spans="1:9">
      <c r="A42" s="2" t="s">
        <v>79</v>
      </c>
      <c r="B42" s="3" t="s">
        <v>49</v>
      </c>
      <c r="C42" s="3" t="s">
        <v>54</v>
      </c>
      <c r="D42" s="8">
        <v>35080</v>
      </c>
      <c r="E42" s="15"/>
      <c r="F42" s="6">
        <v>2</v>
      </c>
      <c r="G42" s="13" t="s">
        <v>17</v>
      </c>
      <c r="H42" s="11">
        <v>25000</v>
      </c>
      <c r="I42" s="13" t="s">
        <v>18</v>
      </c>
    </row>
    <row r="43" spans="1:9">
      <c r="A43" s="2" t="s">
        <v>78</v>
      </c>
      <c r="B43" s="3" t="s">
        <v>49</v>
      </c>
      <c r="C43" s="3" t="s">
        <v>80</v>
      </c>
      <c r="D43" s="8">
        <v>27605</v>
      </c>
      <c r="E43" s="15"/>
      <c r="F43" s="6">
        <v>2</v>
      </c>
      <c r="G43" s="13" t="s">
        <v>17</v>
      </c>
      <c r="H43" s="11">
        <v>25000</v>
      </c>
      <c r="I43" s="13" t="s">
        <v>18</v>
      </c>
    </row>
    <row r="44" spans="1:9">
      <c r="A44" s="2" t="s">
        <v>81</v>
      </c>
      <c r="B44" s="3" t="s">
        <v>49</v>
      </c>
      <c r="C44" s="3" t="s">
        <v>80</v>
      </c>
      <c r="D44" s="8">
        <v>28522</v>
      </c>
      <c r="E44" s="15"/>
      <c r="F44" s="6">
        <v>2</v>
      </c>
      <c r="G44" s="13" t="s">
        <v>17</v>
      </c>
      <c r="H44" s="11">
        <v>25000</v>
      </c>
      <c r="I44" s="13" t="s">
        <v>18</v>
      </c>
    </row>
    <row r="45" spans="1:9">
      <c r="A45" s="2" t="s">
        <v>82</v>
      </c>
      <c r="B45" s="2" t="s">
        <v>11</v>
      </c>
      <c r="C45" s="2" t="s">
        <v>83</v>
      </c>
      <c r="D45" s="8">
        <v>26979</v>
      </c>
      <c r="E45" s="15"/>
      <c r="F45" s="6">
        <v>3</v>
      </c>
      <c r="G45" s="13" t="s">
        <v>22</v>
      </c>
      <c r="H45" s="11">
        <v>15000</v>
      </c>
      <c r="I45" s="13" t="s">
        <v>14</v>
      </c>
    </row>
    <row r="46" spans="1:9">
      <c r="A46" s="2" t="s">
        <v>84</v>
      </c>
      <c r="B46" s="2" t="s">
        <v>11</v>
      </c>
      <c r="C46" s="2" t="s">
        <v>72</v>
      </c>
      <c r="D46" s="8">
        <v>30473</v>
      </c>
      <c r="E46" s="15"/>
      <c r="F46" s="6">
        <v>3</v>
      </c>
      <c r="G46" s="13" t="s">
        <v>22</v>
      </c>
      <c r="H46" s="11">
        <v>15000</v>
      </c>
      <c r="I46" s="13" t="s">
        <v>14</v>
      </c>
    </row>
    <row r="47" spans="1:9">
      <c r="A47" s="2" t="s">
        <v>85</v>
      </c>
      <c r="B47" s="2" t="s">
        <v>26</v>
      </c>
      <c r="C47" s="2" t="s">
        <v>39</v>
      </c>
      <c r="D47" s="8">
        <v>30519</v>
      </c>
      <c r="E47" s="15"/>
      <c r="F47" s="6">
        <v>3</v>
      </c>
      <c r="G47" s="13" t="s">
        <v>22</v>
      </c>
      <c r="H47" s="11">
        <v>15000</v>
      </c>
      <c r="I47" s="13" t="s">
        <v>14</v>
      </c>
    </row>
    <row r="48" spans="1:9">
      <c r="A48" s="2" t="s">
        <v>86</v>
      </c>
      <c r="B48" s="2" t="s">
        <v>11</v>
      </c>
      <c r="C48" s="2" t="s">
        <v>87</v>
      </c>
      <c r="D48" s="8">
        <v>31989</v>
      </c>
      <c r="E48" s="15"/>
      <c r="F48" s="6">
        <v>3</v>
      </c>
      <c r="G48" s="13" t="s">
        <v>22</v>
      </c>
      <c r="H48" s="11">
        <v>15000</v>
      </c>
      <c r="I48" s="13" t="s">
        <v>14</v>
      </c>
    </row>
    <row r="49" spans="1:9">
      <c r="A49" s="2" t="s">
        <v>88</v>
      </c>
      <c r="B49" s="2" t="s">
        <v>26</v>
      </c>
      <c r="C49" s="2" t="s">
        <v>89</v>
      </c>
      <c r="D49" s="8">
        <v>36280</v>
      </c>
      <c r="E49" s="15"/>
      <c r="F49" s="6">
        <v>1</v>
      </c>
      <c r="G49" s="13" t="s">
        <v>13</v>
      </c>
      <c r="H49" s="11">
        <v>50000</v>
      </c>
      <c r="I49" s="13" t="s">
        <v>18</v>
      </c>
    </row>
    <row r="50" spans="1:9">
      <c r="A50" s="2" t="s">
        <v>88</v>
      </c>
      <c r="B50" s="2" t="s">
        <v>26</v>
      </c>
      <c r="C50" s="2" t="s">
        <v>90</v>
      </c>
      <c r="D50" s="8">
        <v>36280</v>
      </c>
      <c r="E50" s="15"/>
      <c r="F50" s="6">
        <v>1</v>
      </c>
      <c r="G50" s="13" t="s">
        <v>13</v>
      </c>
      <c r="H50" s="11">
        <v>50000</v>
      </c>
      <c r="I50" s="13" t="s">
        <v>14</v>
      </c>
    </row>
    <row r="51" spans="1:9">
      <c r="A51" s="2" t="s">
        <v>91</v>
      </c>
      <c r="B51" s="3" t="s">
        <v>49</v>
      </c>
      <c r="C51" s="3" t="s">
        <v>50</v>
      </c>
      <c r="D51" s="8">
        <v>36791</v>
      </c>
      <c r="E51" s="15"/>
      <c r="F51" s="6">
        <v>3</v>
      </c>
      <c r="G51" s="13" t="s">
        <v>22</v>
      </c>
      <c r="H51" s="11">
        <v>15000</v>
      </c>
      <c r="I51" s="13" t="s">
        <v>18</v>
      </c>
    </row>
    <row r="52" spans="1:9">
      <c r="A52" s="2" t="s">
        <v>92</v>
      </c>
      <c r="B52" s="2" t="s">
        <v>11</v>
      </c>
      <c r="C52" s="2" t="s">
        <v>93</v>
      </c>
      <c r="D52" s="8">
        <v>35080</v>
      </c>
      <c r="E52" s="15"/>
      <c r="F52" s="6">
        <v>3</v>
      </c>
      <c r="G52" s="13" t="s">
        <v>22</v>
      </c>
      <c r="H52" s="11">
        <v>15000</v>
      </c>
      <c r="I52" s="13" t="s">
        <v>14</v>
      </c>
    </row>
    <row r="53" spans="1:9">
      <c r="A53" s="2" t="s">
        <v>94</v>
      </c>
      <c r="B53" s="3" t="s">
        <v>49</v>
      </c>
      <c r="C53" s="3" t="s">
        <v>50</v>
      </c>
      <c r="D53" s="8">
        <v>26424</v>
      </c>
      <c r="E53" s="15"/>
      <c r="F53" s="6">
        <v>3</v>
      </c>
      <c r="G53" s="13" t="s">
        <v>22</v>
      </c>
      <c r="H53" s="11">
        <v>15000</v>
      </c>
      <c r="I53" s="13" t="s">
        <v>18</v>
      </c>
    </row>
  </sheetData>
  <sortState xmlns:xlrd2="http://schemas.microsoft.com/office/spreadsheetml/2017/richdata2" ref="A4:I53">
    <sortCondition ref="A4:A53"/>
  </sortState>
  <mergeCells count="9">
    <mergeCell ref="K10:K11"/>
    <mergeCell ref="L10:L11"/>
    <mergeCell ref="K8:K9"/>
    <mergeCell ref="L8:L9"/>
    <mergeCell ref="A1:I1"/>
    <mergeCell ref="K4:K5"/>
    <mergeCell ref="L4:L5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Ighsaan Francis</dc:creator>
  <cp:keywords/>
  <dc:description/>
  <cp:lastModifiedBy>natasha moodley</cp:lastModifiedBy>
  <cp:revision/>
  <dcterms:created xsi:type="dcterms:W3CDTF">2018-04-13T16:39:50Z</dcterms:created>
  <dcterms:modified xsi:type="dcterms:W3CDTF">2019-08-02T12:45:24Z</dcterms:modified>
  <cp:category/>
  <cp:contentStatus/>
</cp:coreProperties>
</file>