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fseducationgovza-my.sharepoint.com/personal/13666690_fseducation_gov_za/Documents/EGD - IGO/EGD POLICIES/2024 Annual Teacher Plan (ATP)/"/>
    </mc:Choice>
  </mc:AlternateContent>
  <xr:revisionPtr revIDLastSave="976" documentId="14_{48D073C3-4194-4939-BA23-797D61B6B8B5}" xr6:coauthVersionLast="47" xr6:coauthVersionMax="47" xr10:uidLastSave="{C456437C-657C-481B-80A3-6966AC6AF39F}"/>
  <bookViews>
    <workbookView xWindow="-108" yWindow="-108" windowWidth="23256" windowHeight="12456" tabRatio="950" xr2:uid="{00000000-000D-0000-FFFF-FFFF00000000}"/>
  </bookViews>
  <sheets>
    <sheet name="CC &amp; PAT" sheetId="17" r:id="rId1"/>
    <sheet name="Gr 10 Term 1" sheetId="1" r:id="rId2"/>
    <sheet name="Gr 10 Term 2" sheetId="4" r:id="rId3"/>
    <sheet name="Gr 10 Term 3" sheetId="5" r:id="rId4"/>
    <sheet name="Gr 10 Term 4" sheetId="10" r:id="rId5"/>
    <sheet name="Gr 11 Term 1" sheetId="2" r:id="rId6"/>
    <sheet name="Gr 11 Term 2" sheetId="6" r:id="rId7"/>
    <sheet name="Gr 11 Term 3" sheetId="14" r:id="rId8"/>
    <sheet name="Gr 11 Term 4" sheetId="15" r:id="rId9"/>
    <sheet name="Gr 12 Term 1" sheetId="3" r:id="rId10"/>
    <sheet name="Gr 12 Term 2" sheetId="8" r:id="rId11"/>
    <sheet name="Gr 12 Term 3" sheetId="13" r:id="rId12"/>
    <sheet name="Gr 12 Term 4" sheetId="16" r:id="rId13"/>
  </sheets>
  <definedNames>
    <definedName name="_xlnm.Print_Area" localSheetId="0">'CC &amp; PAT'!$A$1:$E$7</definedName>
    <definedName name="_xlnm.Print_Area" localSheetId="1">'Gr 10 Term 1'!$A$1:$L$74</definedName>
    <definedName name="_xlnm.Print_Area" localSheetId="2">'Gr 10 Term 2'!$A$1:$L$80</definedName>
    <definedName name="_xlnm.Print_Area" localSheetId="3">'Gr 10 Term 3'!$A$1:$L$81</definedName>
    <definedName name="_xlnm.Print_Area" localSheetId="4">'Gr 10 Term 4'!$A$1:$L$74</definedName>
    <definedName name="_xlnm.Print_Area" localSheetId="5">'Gr 11 Term 1'!$A$1:$L$74</definedName>
    <definedName name="_xlnm.Print_Area" localSheetId="6">'Gr 11 Term 2'!#REF!</definedName>
    <definedName name="_xlnm.Print_Area" localSheetId="7">'Gr 11 Term 3'!$A$1:$L$81</definedName>
    <definedName name="_xlnm.Print_Area" localSheetId="8">'Gr 11 Term 4'!#REF!</definedName>
    <definedName name="_xlnm.Print_Area" localSheetId="9">'Gr 12 Term 1'!$A$1:$L$74</definedName>
    <definedName name="_xlnm.Print_Area" localSheetId="10">'Gr 12 Term 2'!$A$1:$L$80</definedName>
    <definedName name="_xlnm.Print_Area" localSheetId="11">'Gr 12 Term 3'!$A$1:$L$81</definedName>
    <definedName name="_xlnm.Print_Area" localSheetId="12">'Gr 12 Term 4'!$A$1:$L$74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5" l="1"/>
  <c r="A2" i="17"/>
  <c r="L8" i="16"/>
  <c r="L9" i="16"/>
  <c r="L10" i="16"/>
  <c r="L13" i="16"/>
  <c r="L14" i="16"/>
  <c r="L15" i="16"/>
  <c r="L16" i="16"/>
  <c r="L17" i="16"/>
  <c r="L20" i="16"/>
  <c r="L21" i="16"/>
  <c r="L22" i="16"/>
  <c r="L23" i="16"/>
  <c r="L24" i="16"/>
  <c r="L27" i="16"/>
  <c r="L28" i="16"/>
  <c r="L29" i="16"/>
  <c r="L30" i="16"/>
  <c r="L31" i="16"/>
  <c r="L34" i="16"/>
  <c r="L35" i="16"/>
  <c r="L36" i="16"/>
  <c r="L37" i="16"/>
  <c r="L38" i="16"/>
  <c r="L7" i="16"/>
  <c r="D75" i="16"/>
  <c r="J4" i="16"/>
  <c r="K3" i="16"/>
  <c r="J3" i="16"/>
  <c r="K2" i="16"/>
  <c r="J2" i="16"/>
  <c r="L21" i="15"/>
  <c r="L22" i="15"/>
  <c r="L23" i="15"/>
  <c r="L24" i="15"/>
  <c r="L27" i="15"/>
  <c r="L28" i="15"/>
  <c r="L29" i="15"/>
  <c r="L30" i="15"/>
  <c r="L31" i="15"/>
  <c r="L34" i="15"/>
  <c r="L35" i="15"/>
  <c r="L36" i="15"/>
  <c r="L37" i="15"/>
  <c r="L38" i="15"/>
  <c r="L41" i="15"/>
  <c r="L42" i="15"/>
  <c r="L43" i="15"/>
  <c r="L44" i="15"/>
  <c r="L45" i="15"/>
  <c r="L20" i="15"/>
  <c r="L8" i="15"/>
  <c r="L9" i="15"/>
  <c r="L10" i="15"/>
  <c r="L13" i="15"/>
  <c r="L14" i="15"/>
  <c r="L15" i="15"/>
  <c r="L16" i="15"/>
  <c r="L17" i="15"/>
  <c r="L7" i="15"/>
  <c r="L8" i="14"/>
  <c r="L9" i="14"/>
  <c r="L10" i="14"/>
  <c r="L13" i="14"/>
  <c r="L14" i="14"/>
  <c r="L15" i="14"/>
  <c r="L16" i="14"/>
  <c r="L17" i="14"/>
  <c r="L20" i="14"/>
  <c r="L21" i="14"/>
  <c r="L22" i="14"/>
  <c r="L23" i="14"/>
  <c r="L24" i="14"/>
  <c r="L27" i="14"/>
  <c r="L28" i="14"/>
  <c r="L29" i="14"/>
  <c r="L30" i="14"/>
  <c r="L31" i="14"/>
  <c r="L34" i="14"/>
  <c r="L35" i="14"/>
  <c r="L36" i="14"/>
  <c r="L37" i="14"/>
  <c r="L41" i="14"/>
  <c r="L42" i="14"/>
  <c r="L43" i="14"/>
  <c r="L44" i="14"/>
  <c r="L45" i="14"/>
  <c r="L48" i="14"/>
  <c r="L49" i="14"/>
  <c r="L50" i="14"/>
  <c r="L51" i="14"/>
  <c r="L52" i="14"/>
  <c r="L55" i="14"/>
  <c r="L56" i="14"/>
  <c r="L57" i="14"/>
  <c r="L58" i="14"/>
  <c r="L59" i="14"/>
  <c r="L62" i="14"/>
  <c r="L63" i="14"/>
  <c r="L64" i="14"/>
  <c r="L65" i="14"/>
  <c r="L66" i="14"/>
  <c r="L69" i="14"/>
  <c r="L70" i="14"/>
  <c r="L71" i="14"/>
  <c r="L72" i="14"/>
  <c r="L73" i="14"/>
  <c r="L76" i="14"/>
  <c r="L77" i="14"/>
  <c r="L78" i="14"/>
  <c r="L79" i="14"/>
  <c r="L80" i="14"/>
  <c r="L7" i="14"/>
  <c r="L28" i="6"/>
  <c r="L29" i="6"/>
  <c r="L30" i="6"/>
  <c r="L33" i="6"/>
  <c r="L34" i="6"/>
  <c r="L36" i="6"/>
  <c r="L37" i="6"/>
  <c r="L40" i="6"/>
  <c r="L47" i="6"/>
  <c r="L48" i="6"/>
  <c r="L49" i="6"/>
  <c r="L50" i="6"/>
  <c r="L51" i="6"/>
  <c r="L54" i="6"/>
  <c r="L55" i="6"/>
  <c r="L56" i="6"/>
  <c r="L57" i="6"/>
  <c r="L27" i="6"/>
  <c r="L26" i="6"/>
  <c r="L9" i="6"/>
  <c r="L12" i="6"/>
  <c r="L13" i="6"/>
  <c r="L14" i="6"/>
  <c r="L15" i="6"/>
  <c r="L16" i="6"/>
  <c r="L19" i="6"/>
  <c r="L20" i="6"/>
  <c r="L21" i="6"/>
  <c r="L22" i="6"/>
  <c r="L23" i="6"/>
  <c r="L8" i="6"/>
  <c r="L10" i="2"/>
  <c r="L11" i="2"/>
  <c r="L14" i="2"/>
  <c r="L15" i="2"/>
  <c r="L16" i="2"/>
  <c r="L17" i="2"/>
  <c r="L18" i="2"/>
  <c r="L21" i="2"/>
  <c r="L22" i="2"/>
  <c r="L23" i="2"/>
  <c r="L24" i="2"/>
  <c r="L25" i="2"/>
  <c r="L28" i="2"/>
  <c r="L29" i="2"/>
  <c r="L30" i="2"/>
  <c r="L31" i="2"/>
  <c r="L32" i="2"/>
  <c r="L35" i="2"/>
  <c r="L36" i="2"/>
  <c r="L37" i="2"/>
  <c r="L38" i="2"/>
  <c r="L39" i="2"/>
  <c r="L42" i="2"/>
  <c r="L43" i="2"/>
  <c r="L44" i="2"/>
  <c r="L45" i="2"/>
  <c r="L46" i="2"/>
  <c r="L49" i="2"/>
  <c r="L50" i="2"/>
  <c r="L51" i="2"/>
  <c r="L52" i="2"/>
  <c r="L53" i="2"/>
  <c r="L56" i="2"/>
  <c r="L57" i="2"/>
  <c r="L58" i="2"/>
  <c r="L59" i="2"/>
  <c r="L60" i="2"/>
  <c r="L63" i="2"/>
  <c r="L64" i="2"/>
  <c r="L65" i="2"/>
  <c r="L66" i="2"/>
  <c r="L9" i="2"/>
  <c r="D82" i="14"/>
  <c r="J4" i="15"/>
  <c r="K3" i="15"/>
  <c r="J3" i="15"/>
  <c r="K2" i="15"/>
  <c r="J2" i="15"/>
  <c r="L27" i="10"/>
  <c r="L28" i="10"/>
  <c r="L29" i="10"/>
  <c r="L30" i="10"/>
  <c r="L31" i="10"/>
  <c r="L34" i="10"/>
  <c r="L35" i="10"/>
  <c r="L36" i="10"/>
  <c r="L37" i="10"/>
  <c r="L38" i="10"/>
  <c r="L41" i="10"/>
  <c r="L42" i="10"/>
  <c r="L43" i="10"/>
  <c r="L44" i="10"/>
  <c r="L45" i="10"/>
  <c r="L24" i="10"/>
  <c r="L8" i="10"/>
  <c r="L9" i="10"/>
  <c r="L10" i="10"/>
  <c r="L13" i="10"/>
  <c r="L14" i="10"/>
  <c r="L15" i="10"/>
  <c r="L16" i="10"/>
  <c r="L17" i="10"/>
  <c r="L20" i="10"/>
  <c r="L21" i="10"/>
  <c r="L22" i="10"/>
  <c r="L23" i="10"/>
  <c r="L7" i="10"/>
  <c r="L8" i="5"/>
  <c r="L9" i="5"/>
  <c r="L10" i="5"/>
  <c r="L13" i="5"/>
  <c r="L14" i="5"/>
  <c r="L15" i="5"/>
  <c r="L16" i="5"/>
  <c r="L17" i="5"/>
  <c r="L20" i="5"/>
  <c r="L21" i="5"/>
  <c r="L22" i="5"/>
  <c r="L23" i="5"/>
  <c r="L24" i="5"/>
  <c r="L27" i="5"/>
  <c r="L28" i="5"/>
  <c r="L29" i="5"/>
  <c r="L30" i="5"/>
  <c r="L31" i="5"/>
  <c r="L34" i="5"/>
  <c r="L35" i="5"/>
  <c r="L36" i="5"/>
  <c r="L37" i="5"/>
  <c r="L41" i="5"/>
  <c r="L42" i="5"/>
  <c r="L43" i="5"/>
  <c r="L44" i="5"/>
  <c r="L45" i="5"/>
  <c r="L48" i="5"/>
  <c r="L49" i="5"/>
  <c r="L50" i="5"/>
  <c r="L51" i="5"/>
  <c r="L52" i="5"/>
  <c r="L55" i="5"/>
  <c r="L56" i="5"/>
  <c r="L57" i="5"/>
  <c r="L58" i="5"/>
  <c r="L59" i="5"/>
  <c r="L62" i="5"/>
  <c r="L63" i="5"/>
  <c r="L64" i="5"/>
  <c r="L65" i="5"/>
  <c r="L66" i="5"/>
  <c r="L69" i="5"/>
  <c r="L70" i="5"/>
  <c r="L71" i="5"/>
  <c r="L72" i="5"/>
  <c r="L73" i="5"/>
  <c r="L76" i="5"/>
  <c r="L77" i="5"/>
  <c r="L78" i="5"/>
  <c r="L79" i="5"/>
  <c r="L80" i="5"/>
  <c r="L7" i="5"/>
  <c r="L37" i="4"/>
  <c r="L40" i="4"/>
  <c r="L41" i="4"/>
  <c r="L42" i="4"/>
  <c r="L43" i="4"/>
  <c r="L44" i="4"/>
  <c r="L47" i="4"/>
  <c r="L48" i="4"/>
  <c r="L49" i="4"/>
  <c r="L50" i="4"/>
  <c r="L51" i="4"/>
  <c r="L54" i="4"/>
  <c r="L55" i="4"/>
  <c r="L36" i="4"/>
  <c r="L9" i="4"/>
  <c r="L12" i="4"/>
  <c r="L13" i="4"/>
  <c r="L14" i="4"/>
  <c r="L15" i="4"/>
  <c r="L16" i="4"/>
  <c r="L19" i="4"/>
  <c r="L20" i="4"/>
  <c r="L21" i="4"/>
  <c r="L22" i="4"/>
  <c r="L23" i="4"/>
  <c r="L26" i="4"/>
  <c r="L27" i="4"/>
  <c r="L28" i="4"/>
  <c r="L29" i="4"/>
  <c r="L30" i="4"/>
  <c r="L8" i="4"/>
  <c r="L10" i="1"/>
  <c r="L11" i="1"/>
  <c r="L14" i="1"/>
  <c r="L15" i="1"/>
  <c r="L16" i="1"/>
  <c r="L17" i="1"/>
  <c r="L18" i="1"/>
  <c r="L21" i="1"/>
  <c r="L22" i="1"/>
  <c r="L23" i="1"/>
  <c r="L24" i="1"/>
  <c r="L25" i="1"/>
  <c r="L28" i="1"/>
  <c r="L29" i="1"/>
  <c r="L30" i="1"/>
  <c r="L31" i="1"/>
  <c r="L32" i="1"/>
  <c r="L35" i="1"/>
  <c r="L36" i="1"/>
  <c r="L37" i="1"/>
  <c r="L38" i="1"/>
  <c r="L39" i="1"/>
  <c r="L42" i="1"/>
  <c r="L43" i="1"/>
  <c r="L44" i="1"/>
  <c r="L45" i="1"/>
  <c r="L46" i="1"/>
  <c r="L49" i="1"/>
  <c r="L50" i="1"/>
  <c r="L51" i="1"/>
  <c r="L52" i="1"/>
  <c r="L53" i="1"/>
  <c r="L56" i="1"/>
  <c r="L57" i="1"/>
  <c r="L58" i="1"/>
  <c r="L59" i="1"/>
  <c r="L60" i="1"/>
  <c r="L63" i="1"/>
  <c r="L64" i="1"/>
  <c r="L65" i="1"/>
  <c r="L66" i="1"/>
  <c r="L9" i="1"/>
  <c r="J4" i="10"/>
  <c r="K3" i="10"/>
  <c r="J3" i="10"/>
  <c r="K2" i="10"/>
  <c r="J2" i="10"/>
  <c r="L8" i="13"/>
  <c r="L9" i="13"/>
  <c r="L10" i="13"/>
  <c r="L13" i="13"/>
  <c r="L14" i="13"/>
  <c r="L15" i="13"/>
  <c r="L16" i="13"/>
  <c r="L17" i="13"/>
  <c r="L20" i="13"/>
  <c r="L21" i="13"/>
  <c r="L22" i="13"/>
  <c r="L23" i="13"/>
  <c r="L24" i="13"/>
  <c r="L27" i="13"/>
  <c r="L28" i="13"/>
  <c r="L29" i="13"/>
  <c r="L30" i="13"/>
  <c r="L31" i="13"/>
  <c r="L34" i="13"/>
  <c r="L35" i="13"/>
  <c r="L36" i="13"/>
  <c r="L37" i="13"/>
  <c r="L41" i="13"/>
  <c r="L42" i="13"/>
  <c r="L43" i="13"/>
  <c r="L44" i="13"/>
  <c r="L45" i="13"/>
  <c r="L48" i="13"/>
  <c r="L49" i="13"/>
  <c r="L50" i="13"/>
  <c r="L51" i="13"/>
  <c r="L52" i="13"/>
  <c r="L7" i="13"/>
  <c r="L27" i="8"/>
  <c r="L28" i="8"/>
  <c r="L29" i="8"/>
  <c r="L30" i="8"/>
  <c r="L33" i="8"/>
  <c r="L34" i="8"/>
  <c r="L36" i="8"/>
  <c r="L37" i="8"/>
  <c r="L40" i="8"/>
  <c r="L41" i="8"/>
  <c r="L42" i="8"/>
  <c r="L43" i="8"/>
  <c r="L44" i="8"/>
  <c r="L47" i="8"/>
  <c r="L48" i="8"/>
  <c r="L49" i="8"/>
  <c r="L50" i="8"/>
  <c r="L51" i="8"/>
  <c r="L54" i="8"/>
  <c r="L55" i="8"/>
  <c r="L56" i="8"/>
  <c r="L57" i="8"/>
  <c r="L26" i="8"/>
  <c r="L9" i="8"/>
  <c r="L12" i="8"/>
  <c r="L13" i="8"/>
  <c r="L14" i="8"/>
  <c r="L15" i="8"/>
  <c r="L16" i="8"/>
  <c r="L8" i="8"/>
  <c r="L10" i="3"/>
  <c r="L11" i="3"/>
  <c r="L14" i="3"/>
  <c r="L15" i="3"/>
  <c r="L16" i="3"/>
  <c r="L17" i="3"/>
  <c r="L18" i="3"/>
  <c r="L21" i="3"/>
  <c r="L22" i="3"/>
  <c r="L23" i="3"/>
  <c r="L24" i="3"/>
  <c r="L25" i="3"/>
  <c r="L28" i="3"/>
  <c r="L29" i="3"/>
  <c r="L30" i="3"/>
  <c r="L31" i="3"/>
  <c r="L32" i="3"/>
  <c r="L35" i="3"/>
  <c r="L36" i="3"/>
  <c r="L37" i="3"/>
  <c r="L38" i="3"/>
  <c r="L39" i="3"/>
  <c r="L42" i="3"/>
  <c r="L43" i="3"/>
  <c r="L44" i="3"/>
  <c r="L45" i="3"/>
  <c r="L46" i="3"/>
  <c r="L49" i="3"/>
  <c r="L50" i="3"/>
  <c r="L51" i="3"/>
  <c r="L52" i="3"/>
  <c r="L53" i="3"/>
  <c r="L56" i="3"/>
  <c r="L57" i="3"/>
  <c r="L58" i="3"/>
  <c r="L59" i="3"/>
  <c r="L60" i="3"/>
  <c r="L63" i="3"/>
  <c r="L64" i="3"/>
  <c r="L65" i="3"/>
  <c r="L66" i="3"/>
  <c r="L9" i="3"/>
  <c r="D82" i="13"/>
  <c r="J4" i="13"/>
  <c r="K3" i="13"/>
  <c r="J3" i="13"/>
  <c r="K2" i="13"/>
  <c r="J2" i="13"/>
  <c r="J4" i="14"/>
  <c r="K3" i="14"/>
  <c r="J3" i="14"/>
  <c r="K2" i="14"/>
  <c r="J2" i="14"/>
  <c r="D82" i="5"/>
  <c r="J4" i="5"/>
  <c r="K3" i="5"/>
  <c r="J3" i="5"/>
  <c r="K2" i="5"/>
  <c r="L58" i="8"/>
  <c r="L23" i="8"/>
  <c r="L22" i="8"/>
  <c r="L21" i="8"/>
  <c r="L20" i="8"/>
  <c r="L19" i="8"/>
  <c r="L71" i="3"/>
  <c r="L72" i="3"/>
  <c r="L70" i="3"/>
  <c r="L67" i="3"/>
  <c r="L7" i="8"/>
  <c r="L67" i="2" l="1"/>
  <c r="L70" i="2"/>
  <c r="L71" i="2"/>
  <c r="L72" i="2"/>
  <c r="L7" i="6"/>
  <c r="L41" i="6"/>
  <c r="L44" i="6"/>
  <c r="L58" i="6"/>
  <c r="J4" i="8"/>
  <c r="K3" i="8"/>
  <c r="K2" i="8"/>
  <c r="J3" i="8"/>
  <c r="J2" i="8"/>
  <c r="L67" i="1"/>
  <c r="L70" i="1"/>
  <c r="L71" i="1"/>
  <c r="L72" i="1"/>
  <c r="L7" i="4"/>
  <c r="L33" i="4"/>
  <c r="L56" i="4"/>
  <c r="D81" i="6"/>
  <c r="J4" i="6"/>
  <c r="K3" i="6"/>
  <c r="J3" i="6"/>
  <c r="K2" i="6"/>
  <c r="J2" i="6"/>
  <c r="D81" i="4"/>
  <c r="D75" i="1"/>
  <c r="J4" i="4"/>
  <c r="K3" i="4"/>
  <c r="K2" i="4"/>
  <c r="J3" i="4"/>
  <c r="J2" i="4"/>
  <c r="D75" i="2"/>
  <c r="D75" i="3"/>
  <c r="D75" i="10" l="1"/>
  <c r="L24" i="6" l="1"/>
  <c r="L25" i="6"/>
  <c r="D81" i="8" l="1"/>
  <c r="D76" i="15" l="1"/>
</calcChain>
</file>

<file path=xl/sharedStrings.xml><?xml version="1.0" encoding="utf-8"?>
<sst xmlns="http://schemas.openxmlformats.org/spreadsheetml/2006/main" count="2187" uniqueCount="359">
  <si>
    <t>Compiler information</t>
  </si>
  <si>
    <t>% Curriculum coverage</t>
  </si>
  <si>
    <t>Name of school:</t>
  </si>
  <si>
    <t>W</t>
  </si>
  <si>
    <t>Date</t>
  </si>
  <si>
    <t>Day</t>
  </si>
  <si>
    <t>TERM 1</t>
  </si>
  <si>
    <t xml:space="preserve">Mo </t>
  </si>
  <si>
    <t>PERSONAL ADMIN &amp; PLANNING</t>
  </si>
  <si>
    <t xml:space="preserve">Tu </t>
  </si>
  <si>
    <t>Week 1</t>
  </si>
  <si>
    <t xml:space="preserve">We </t>
  </si>
  <si>
    <t>Class admin &amp; management</t>
  </si>
  <si>
    <t>General class management &amp; organizing.</t>
  </si>
  <si>
    <t xml:space="preserve">Th </t>
  </si>
  <si>
    <t>Preparing of mark sheets</t>
  </si>
  <si>
    <t xml:space="preserve">Fr </t>
  </si>
  <si>
    <t>INTROCTION  to EGD</t>
  </si>
  <si>
    <t xml:space="preserve">Sa </t>
  </si>
  <si>
    <t xml:space="preserve">So </t>
  </si>
  <si>
    <t>Week 2</t>
  </si>
  <si>
    <t>DRAWING PRINCIPLES</t>
  </si>
  <si>
    <t xml:space="preserve">DRAWING
SHEETS </t>
  </si>
  <si>
    <t>Week 3</t>
  </si>
  <si>
    <t>Week 4</t>
  </si>
  <si>
    <t>Week 5</t>
  </si>
  <si>
    <t>Week 6</t>
  </si>
  <si>
    <t>Week 7</t>
  </si>
  <si>
    <t>Geometrical construction examples</t>
  </si>
  <si>
    <t>Week 8</t>
  </si>
  <si>
    <t>Week 9</t>
  </si>
  <si>
    <t>Week 10</t>
  </si>
  <si>
    <t>PAT: Info</t>
  </si>
  <si>
    <t>HOLIDAY</t>
  </si>
  <si>
    <t>TERM 2</t>
  </si>
  <si>
    <t>PAT: 2</t>
  </si>
  <si>
    <t>WORKER'S DAY</t>
  </si>
  <si>
    <t>Week 11</t>
  </si>
  <si>
    <t>TERM 3</t>
  </si>
  <si>
    <t>Solid Geometry  Exercises</t>
  </si>
  <si>
    <t>WOMEN'S DAY</t>
  </si>
  <si>
    <t>Civil  Exercises</t>
  </si>
  <si>
    <t>TERM 4</t>
  </si>
  <si>
    <t xml:space="preserve"> </t>
  </si>
  <si>
    <t>REVISION ( P1)</t>
  </si>
  <si>
    <t>Solid Geometry Revision</t>
  </si>
  <si>
    <t>REVISION ( P2)</t>
  </si>
  <si>
    <t>Mechanical Analytical Revision</t>
  </si>
  <si>
    <t>Geometrical construction</t>
  </si>
  <si>
    <t>Isometric Drawings Revision</t>
  </si>
  <si>
    <t>Two-Point-Perspective drawings revision</t>
  </si>
  <si>
    <r>
      <rPr>
        <b/>
        <sz val="10"/>
        <rFont val="Arial"/>
        <family val="2"/>
      </rPr>
      <t>P 2 - MECH</t>
    </r>
    <r>
      <rPr>
        <sz val="10"/>
        <rFont val="Arial"/>
        <family val="2"/>
      </rPr>
      <t xml:space="preserve"> 
T.A.O.P.            (3 hrs)
</t>
    </r>
    <r>
      <rPr>
        <b/>
        <sz val="10"/>
        <rFont val="Arial"/>
        <family val="2"/>
      </rPr>
      <t>Q1</t>
    </r>
    <r>
      <rPr>
        <sz val="10"/>
        <rFont val="Arial"/>
        <family val="2"/>
      </rPr>
      <t xml:space="preserve">: Mech. Analytical       </t>
    </r>
    <r>
      <rPr>
        <b/>
        <sz val="10"/>
        <rFont val="Arial"/>
        <family val="2"/>
      </rPr>
      <t>Q2</t>
    </r>
    <r>
      <rPr>
        <sz val="10"/>
        <rFont val="Arial"/>
        <family val="2"/>
      </rPr>
      <t xml:space="preserve">: SANS Conventions            </t>
    </r>
    <r>
      <rPr>
        <b/>
        <sz val="10"/>
        <rFont val="Arial"/>
        <family val="2"/>
      </rPr>
      <t>Q3</t>
    </r>
    <r>
      <rPr>
        <sz val="10"/>
        <rFont val="Arial"/>
        <family val="2"/>
      </rPr>
      <t xml:space="preserve">: Isometric </t>
    </r>
    <r>
      <rPr>
        <b/>
        <sz val="10"/>
        <rFont val="Arial"/>
        <family val="2"/>
      </rPr>
      <t>Q4</t>
    </r>
    <r>
      <rPr>
        <sz val="10"/>
        <rFont val="Arial"/>
        <family val="2"/>
      </rPr>
      <t>: Mech. Assembly</t>
    </r>
  </si>
  <si>
    <t>CAM Exercises</t>
  </si>
  <si>
    <t>Loci of Cams Revision</t>
  </si>
  <si>
    <r>
      <rPr>
        <b/>
        <sz val="10"/>
        <rFont val="Arial"/>
        <family val="2"/>
      </rPr>
      <t>P 1 - CIVIL</t>
    </r>
    <r>
      <rPr>
        <sz val="10"/>
        <rFont val="Arial"/>
        <family val="2"/>
      </rPr>
      <t xml:space="preserve">
F.A.O.P.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Civil Analytical
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Solid Geom. &amp;/or Interpen &amp; development.    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2-P-Perspect.
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Civil Drawings</t>
    </r>
  </si>
  <si>
    <r>
      <rPr>
        <b/>
        <sz val="10"/>
        <rFont val="Arial"/>
        <family val="2"/>
      </rPr>
      <t xml:space="preserve">P 2 - MECH </t>
    </r>
    <r>
      <rPr>
        <sz val="10"/>
        <rFont val="Arial"/>
        <family val="2"/>
      </rPr>
      <t xml:space="preserve">
T.A.O.P. 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Mech. Analytical       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Loci CAM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Isometric 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Mech. assembly</t>
    </r>
  </si>
  <si>
    <r>
      <rPr>
        <b/>
        <sz val="10"/>
        <rFont val="Arial"/>
        <family val="2"/>
      </rPr>
      <t>P 1 - CIVIL</t>
    </r>
    <r>
      <rPr>
        <sz val="10"/>
        <rFont val="Arial"/>
        <family val="2"/>
      </rPr>
      <t xml:space="preserve">
F.A.O.P.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Civil Analytical
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Solid Geom. &amp;/or Interpen.     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2-P-Perspect.
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Civil Drawings</t>
    </r>
  </si>
  <si>
    <r>
      <rPr>
        <b/>
        <sz val="10"/>
        <rFont val="Arial"/>
        <family val="2"/>
      </rPr>
      <t xml:space="preserve">P 2 - MECH </t>
    </r>
    <r>
      <rPr>
        <sz val="10"/>
        <rFont val="Arial"/>
        <family val="2"/>
      </rPr>
      <t xml:space="preserve">
T.A.O.P.  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Mech. Analytical         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Loci of CAM &amp;/or Mechanisms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Isometric    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Mech. assembly</t>
    </r>
  </si>
  <si>
    <t>REVISION PAPER 1</t>
  </si>
  <si>
    <t>Civil Workdrawings Revision (Floor plan)</t>
  </si>
  <si>
    <t>Civil Workdrawings Revision (Elevation views)</t>
  </si>
  <si>
    <t>Civil Workdrawings Revision (Section elevation)</t>
  </si>
  <si>
    <t>REVISION PAPER 2</t>
  </si>
  <si>
    <t>Loci of Mechanisms Revision</t>
  </si>
  <si>
    <r>
      <rPr>
        <b/>
        <sz val="10"/>
        <rFont val="Arial"/>
        <family val="2"/>
      </rPr>
      <t>P 1 - CIVIL</t>
    </r>
    <r>
      <rPr>
        <sz val="10"/>
        <rFont val="Arial"/>
        <family val="2"/>
      </rPr>
      <t xml:space="preserve">
F.A.O.P.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Civil Analytical
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Solid Geom. &amp;/or Interpen.    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2-P-Perspect.
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Civil Drawings</t>
    </r>
  </si>
  <si>
    <t>HUMAN RIGHTS DAY</t>
  </si>
  <si>
    <t>A, B &amp; C - line types Revision</t>
  </si>
  <si>
    <t>Freehand drawings Revision</t>
  </si>
  <si>
    <t>Civil SANS 10143 - Floor Plan - Conventions - Revision</t>
  </si>
  <si>
    <t>Civil SANS 10143 - Floor plan - Eletrical fixtures and Wiring - Revision</t>
  </si>
  <si>
    <t>Civil SANS 10143 - Elevations - Revision</t>
  </si>
  <si>
    <t>Civil SANS 10143 - Sectioned Elevation - Construction of the Roof Trus</t>
  </si>
  <si>
    <t>Civil SANS 10143 - Sectioned Elevation - Buttons and Purlins</t>
  </si>
  <si>
    <t>Civil SANS 10143 - Sectioned Elevation - Fascia, Barge-board</t>
  </si>
  <si>
    <t>Civil SANS 10143 - Sectioned Elevation - Gutters Downpipes</t>
  </si>
  <si>
    <t>Civil SANS 10143 - Site Plans Natural Features</t>
  </si>
  <si>
    <t>Civil SANS 10143 - Application of colours</t>
  </si>
  <si>
    <t>Two-Point-Perspective drawings Principles - Revision</t>
  </si>
  <si>
    <t>Two-Point-Perspective - Circles - Method 1 and 2</t>
  </si>
  <si>
    <t>Isometric Drawing principles Revision</t>
  </si>
  <si>
    <t>Mechanical SANS 10111 F.A.O.P and T.A.O.P. Principles Revision</t>
  </si>
  <si>
    <t>Mechanical SANS 10111 - Symbol of Projection Revision</t>
  </si>
  <si>
    <t>F.A.O.P Principles revision</t>
  </si>
  <si>
    <t>Inclined Axis Revision</t>
  </si>
  <si>
    <t>Combination of right solids Revision</t>
  </si>
  <si>
    <t>The displacement graph (with smaller increments) Revision</t>
  </si>
  <si>
    <t>The cam profile Revision</t>
  </si>
  <si>
    <t>The direction Revision</t>
  </si>
  <si>
    <t xml:space="preserve">The follower at any angle </t>
  </si>
  <si>
    <t>The principles of the loci of a point(s)</t>
  </si>
  <si>
    <t>Mechanism with slider to a surface</t>
  </si>
  <si>
    <t>Mechanism with slider trough a ring</t>
  </si>
  <si>
    <t>Mechanisms with connecting rods</t>
  </si>
  <si>
    <t>Mechanisms with a crank</t>
  </si>
  <si>
    <t>Mechanical SANS 10111 Title Block</t>
  </si>
  <si>
    <t>Mechanical paper layout for mechanical assembly drawings</t>
  </si>
  <si>
    <t>PAT Instructions - Civil</t>
  </si>
  <si>
    <t>Two-Point-Perspective drawings Principles</t>
  </si>
  <si>
    <t>Two-Point-Perspective drawings GL, HL, PP, SP</t>
  </si>
  <si>
    <t>Principles of the cam</t>
  </si>
  <si>
    <t>Displacement graph</t>
  </si>
  <si>
    <t>Cam shaft with minimum &amp; maximum detail</t>
  </si>
  <si>
    <t xml:space="preserve">Cam wedge - flat or roller follower detail </t>
  </si>
  <si>
    <t>Uniform motion</t>
  </si>
  <si>
    <t>SANS 10111  F.A.O.P and T.A.O.P. Principles (Revision)</t>
  </si>
  <si>
    <t>9 + 10 + 28</t>
  </si>
  <si>
    <t>Introduction grade 10</t>
  </si>
  <si>
    <t>Drawing equipment Grade 10</t>
  </si>
  <si>
    <t>A - line types</t>
  </si>
  <si>
    <t>B- and C - line types</t>
  </si>
  <si>
    <t>Frame and Title Blocks</t>
  </si>
  <si>
    <t>Freehand drawings</t>
  </si>
  <si>
    <t>Bisecting a line</t>
  </si>
  <si>
    <t>Bisecting an angle</t>
  </si>
  <si>
    <t>Construct a 60° angle from a point on a line</t>
  </si>
  <si>
    <t>Construct a 30° angle from a point on a line</t>
  </si>
  <si>
    <t>Construct a 90° angle from a point on a line</t>
  </si>
  <si>
    <t>Construct a 45° angle from a point on a line</t>
  </si>
  <si>
    <t>Construct a 120° angle from a point on a line</t>
  </si>
  <si>
    <t>Construct a 90° angle from a point outside a line</t>
  </si>
  <si>
    <t>Copy a given angle</t>
  </si>
  <si>
    <t>Dividing a line into a given number of equal parts</t>
  </si>
  <si>
    <t>Join an arc to straight lines</t>
  </si>
  <si>
    <t>Tangent to circle</t>
  </si>
  <si>
    <t>External common tangent to unequal circles</t>
  </si>
  <si>
    <t>Internal common tangent to unequal circles</t>
  </si>
  <si>
    <t>External common arc to unequal circles</t>
  </si>
  <si>
    <t>Internal common arc to unequal circles</t>
  </si>
  <si>
    <t>Arc through three given points</t>
  </si>
  <si>
    <t>Draw a circumscribed circle</t>
  </si>
  <si>
    <t>Draw an inscribed circle</t>
  </si>
  <si>
    <t>Polygons Triangles</t>
  </si>
  <si>
    <t>Polygons Square</t>
  </si>
  <si>
    <t>Polygons Pentagon</t>
  </si>
  <si>
    <t>Polygons Hexagon</t>
  </si>
  <si>
    <t>Polygons Octagon</t>
  </si>
  <si>
    <t>SANS 10111 Frame and Title Blocks - Revision, Scales of drawings</t>
  </si>
  <si>
    <t>SANS 10111 T.A.O.P. , Hiddend detail, Dimensions, Centre lines, Cutting Planes</t>
  </si>
  <si>
    <t>SANS 10111 - Sectioning Principles, Hatchinc detail, Symbol of Projection</t>
  </si>
  <si>
    <t>SANS 10111 - Drawing Layout Principles</t>
  </si>
  <si>
    <t>Freehand drawings - Solution 1</t>
  </si>
  <si>
    <t>Freehand drawings - Solution 2</t>
  </si>
  <si>
    <t>Creating a table for selecting the final solution</t>
  </si>
  <si>
    <t>Points &amp; Lines (perpendicular, inclined or oblique to Projection Planes)</t>
  </si>
  <si>
    <t>True length &amp; true inclination (Construction method - Projection method)</t>
  </si>
  <si>
    <t>True length &amp; true inclination of line segments to the horizontal plane (HP)</t>
  </si>
  <si>
    <t>True length &amp; true inclination of line segments to the vertical plane (VP)</t>
  </si>
  <si>
    <t>True length exercises</t>
  </si>
  <si>
    <t>Civil: Notes, Labels, Dimensions &amp; Scales, Abberviations &amp; Conventions</t>
  </si>
  <si>
    <t>Hatching detail</t>
  </si>
  <si>
    <t>Perimeters and floor areas</t>
  </si>
  <si>
    <t>Elevation Views</t>
  </si>
  <si>
    <t>Sectional Elevation Views Foundation, Compacting, Concrete slab &amp; screed</t>
  </si>
  <si>
    <t>One-Point-Perspective drawing Principles</t>
  </si>
  <si>
    <t>One-Point-Perspective drawing Bird`s-Eye-View</t>
  </si>
  <si>
    <t>One-Point-Perspective drawing Human`s-Eye-View</t>
  </si>
  <si>
    <t>One-Point-Perspective drawing Worm`s-Eye-View</t>
  </si>
  <si>
    <t>One-Point-Perspective drawing Circles</t>
  </si>
  <si>
    <t>One-Point-Perspective drawing exercises</t>
  </si>
  <si>
    <t>1-Point-Perspective drawings</t>
  </si>
  <si>
    <t>Name of teacher(s):</t>
  </si>
  <si>
    <t>Enlarging or reducing objects by using a ratio scale</t>
  </si>
  <si>
    <t>PAT Exam Paper 3</t>
  </si>
  <si>
    <t>CD or DDE:</t>
  </si>
  <si>
    <t>GRADE 10</t>
  </si>
  <si>
    <t>EGD - ANNUAL TEACHING PLAN</t>
  </si>
  <si>
    <t>Remarks</t>
  </si>
  <si>
    <t>%</t>
  </si>
  <si>
    <t>CD or DDE Task number Completed</t>
  </si>
  <si>
    <t>Topics</t>
  </si>
  <si>
    <t>GRADE 11</t>
  </si>
  <si>
    <t>PAT</t>
  </si>
  <si>
    <t>PAT: 1 &amp; 5</t>
  </si>
  <si>
    <t>PAT - Research</t>
  </si>
  <si>
    <t>42 + 4</t>
  </si>
  <si>
    <t>Presentation requirements Design Brief - Specifications - Constraints - Management plan</t>
  </si>
  <si>
    <t>Presentation requirements: Design Brief - Specifications - Constraints - Management plan</t>
  </si>
  <si>
    <t>Isometric drawing - Circles</t>
  </si>
  <si>
    <t>Complex Isometric Drawing examples</t>
  </si>
  <si>
    <t>Non-Isometric Lines Revision</t>
  </si>
  <si>
    <t>Two-Point-Perspective drawings examples</t>
  </si>
  <si>
    <t>PAT Exam orientation</t>
  </si>
  <si>
    <t>GRADE 12</t>
  </si>
  <si>
    <t>Civil SANS 10143 - Sectioned Elevation - Foundation Windows and Doors</t>
  </si>
  <si>
    <t>PAT Instructions - Civil &amp; Mechanical</t>
  </si>
  <si>
    <t>PAT - Civil title block or Mechanical title block &amp; drawing paper preparations</t>
  </si>
  <si>
    <t>PAT - Civil title block &amp; drawing paper preparations</t>
  </si>
  <si>
    <t>PAT - Mechanical title block &amp; drawing paper preparations</t>
  </si>
  <si>
    <t>PAT Instructions - Mechanical PAT</t>
  </si>
  <si>
    <t>PAT - Research consolidation</t>
  </si>
  <si>
    <t>Isometric Drawing - Non-Isometric Lines</t>
  </si>
  <si>
    <t>Isometric Drawing - Principles</t>
  </si>
  <si>
    <t>Freehand drawings - Solution 1 &amp; Solution 2</t>
  </si>
  <si>
    <t>WORKERS DAY</t>
  </si>
  <si>
    <t>Formal T.A.O.P. drawing with 3 views &amp; Isometric drawing &amp; finalising the PAT Document</t>
  </si>
  <si>
    <r>
      <rPr>
        <b/>
        <sz val="11"/>
        <rFont val="Arial"/>
        <family val="2"/>
      </rPr>
      <t xml:space="preserve">P1 &amp; P2 combined - </t>
    </r>
    <r>
      <rPr>
        <sz val="11"/>
        <rFont val="Arial"/>
        <family val="2"/>
      </rPr>
      <t xml:space="preserve">
(2hrs)
F.A.O.P. &amp; T.A.O.P.
</t>
    </r>
    <r>
      <rPr>
        <b/>
        <sz val="11"/>
        <rFont val="Arial"/>
        <family val="2"/>
      </rPr>
      <t>Q1:</t>
    </r>
    <r>
      <rPr>
        <sz val="11"/>
        <rFont val="Arial"/>
        <family val="2"/>
      </rPr>
      <t xml:space="preserve"> Mech Analytical       </t>
    </r>
    <r>
      <rPr>
        <b/>
        <sz val="11"/>
        <rFont val="Arial"/>
        <family val="2"/>
      </rPr>
      <t>Q2:</t>
    </r>
    <r>
      <rPr>
        <sz val="11"/>
        <rFont val="Arial"/>
        <family val="2"/>
      </rPr>
      <t xml:space="preserve"> Drawing a title block      &amp;/or              scales of drawings     &amp;/or       Freehand drawings          &amp;/or Geometrical
Construction &amp;/or             Polygons
  </t>
    </r>
    <r>
      <rPr>
        <b/>
        <sz val="11"/>
        <rFont val="Arial"/>
        <family val="2"/>
      </rPr>
      <t>Q3:</t>
    </r>
    <r>
      <rPr>
        <sz val="11"/>
        <rFont val="Arial"/>
        <family val="2"/>
      </rPr>
      <t xml:space="preserve"> Isometric Drawing          </t>
    </r>
    <r>
      <rPr>
        <b/>
        <sz val="11"/>
        <rFont val="Arial"/>
        <family val="2"/>
      </rPr>
      <t>Q4:</t>
    </r>
    <r>
      <rPr>
        <sz val="11"/>
        <rFont val="Arial"/>
        <family val="2"/>
      </rPr>
      <t xml:space="preserve"> Mech. Drawings</t>
    </r>
  </si>
  <si>
    <t xml:space="preserve">Two-Point-Perspective drawings exercises </t>
  </si>
  <si>
    <t>Civil SANS 10143 - Floor plan, Elevation - Section Elelvation &amp; Hatching detail</t>
  </si>
  <si>
    <t>Civil SANS 10143 - Floor plan - Symbols of fixture, doors and windows</t>
  </si>
  <si>
    <t>Civil SANS 10143 - Annotations, Labels, Notes, Dimensions, Ratio of scale Revision</t>
  </si>
  <si>
    <t>Report on CC % &amp; PAT % to subject advisor</t>
  </si>
  <si>
    <r>
      <rPr>
        <b/>
        <sz val="10"/>
        <rFont val="Arial"/>
        <family val="2"/>
      </rPr>
      <t>P 1 - CIVIL</t>
    </r>
    <r>
      <rPr>
        <sz val="10"/>
        <rFont val="Arial"/>
        <family val="2"/>
      </rPr>
      <t xml:space="preserve">
F.A.O.P.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Civil Analytical
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Solid Geom. &amp;/or Interpen.      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2-P-P
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Civil Drawings</t>
    </r>
  </si>
  <si>
    <t>Isometric Circles - Revision</t>
  </si>
  <si>
    <t>Sectional view and true shape prisms &amp; pyramids Revision (Vertical, Horizontal, inclined)</t>
  </si>
  <si>
    <t>Sectional view and true shape cylinders and cones Revision (Vertical, Horizontal, inclined)</t>
  </si>
  <si>
    <t>Perpendicular Vertical Axis &amp; Horizontal Axis Revision</t>
  </si>
  <si>
    <t>Drawing the formal site plan (this will reduce the PAT exam with another 1 hr)</t>
  </si>
  <si>
    <t>Drawing the formal floor plan (this will reduce PAT exam with 1 hr)</t>
  </si>
  <si>
    <t>31 + 6 + 15</t>
  </si>
  <si>
    <r>
      <rPr>
        <b/>
        <sz val="10"/>
        <rFont val="Arial"/>
        <family val="2"/>
      </rPr>
      <t>P 1 - CIVIL</t>
    </r>
    <r>
      <rPr>
        <sz val="10"/>
        <rFont val="Arial"/>
        <family val="2"/>
      </rPr>
      <t xml:space="preserve">
F.A.O.P.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Civil Analytical
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Civil SANS 10143 conventions      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2-P-P
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Civil Drawings</t>
    </r>
  </si>
  <si>
    <t>PAT: (Floor Plan), Elevations, Sectional view, (Site plan), 2-P-P, Finalise the PAT document</t>
  </si>
  <si>
    <t>PAT: (Floor Plan), Elevations, Sectional view, 2-P-P, Finalise the PAT document</t>
  </si>
  <si>
    <t>PAT: 3</t>
  </si>
  <si>
    <t>PAT: 4</t>
  </si>
  <si>
    <t>PAT: 5.2</t>
  </si>
  <si>
    <t>PAT: 5.1.1</t>
  </si>
  <si>
    <t>PAT: 5, 6 &amp; 7</t>
  </si>
  <si>
    <r>
      <t xml:space="preserve">P 3 - PAT </t>
    </r>
    <r>
      <rPr>
        <sz val="11"/>
        <rFont val="Arial"/>
        <family val="2"/>
      </rPr>
      <t>(5hr)</t>
    </r>
  </si>
  <si>
    <r>
      <t>P 3 PAT</t>
    </r>
    <r>
      <rPr>
        <sz val="11"/>
        <rFont val="Arial"/>
        <family val="2"/>
      </rPr>
      <t xml:space="preserve"> (2hr)</t>
    </r>
  </si>
  <si>
    <r>
      <t xml:space="preserve">P 3 - PAT </t>
    </r>
    <r>
      <rPr>
        <sz val="11"/>
        <rFont val="Arial"/>
        <family val="2"/>
      </rPr>
      <t>(4hr)</t>
    </r>
  </si>
  <si>
    <t>30 + 7 + 15</t>
  </si>
  <si>
    <t>SANS 0111 F.A.O.P. Principles (Revision)</t>
  </si>
  <si>
    <t>Construction of Polygons: Triangle, Square, Pentagon, Hexagon, Octagon (Revision)</t>
  </si>
  <si>
    <t>Determine the centre of  a polygon</t>
  </si>
  <si>
    <t>One-Point-Perspective drawing exercise</t>
  </si>
  <si>
    <t>Uniform motion - exercises</t>
  </si>
  <si>
    <t>Sectional view and true shape prisms &amp; pyramid solid with a hole</t>
  </si>
  <si>
    <t>Sectional view and true shape cylinders and cones solid with a hole</t>
  </si>
  <si>
    <t>Sectional view and true shape cylinders &amp; cones</t>
  </si>
  <si>
    <t>Construction of Regular Polygons - Revision</t>
  </si>
  <si>
    <t>Interpenetration &amp; surface development - Polygons/cylindrical - Solids / Pipes @ 90°</t>
  </si>
  <si>
    <t>Interpenetration  &amp; surface development - Polygons or cylindrical - Solids / Pipes angled</t>
  </si>
  <si>
    <t>Intrerpenetrations - General principles</t>
  </si>
  <si>
    <t>Interpenetration  &amp; surface development - Polygons/cylindrical - Solids / Pipes angled</t>
  </si>
  <si>
    <t>Simple Harmonic motion</t>
  </si>
  <si>
    <t>Acceleration and Retardation motion</t>
  </si>
  <si>
    <t>The displacement graph Revision</t>
  </si>
  <si>
    <t>Uniform motion - Revision</t>
  </si>
  <si>
    <t>Follower detail (wedge-shaped or a roller) Revision</t>
  </si>
  <si>
    <t>The cam shaft &amp; minimum clearance Revision</t>
  </si>
  <si>
    <t>Loci of Mechanisms with different combinations</t>
  </si>
  <si>
    <t>Mechanical Assembly Revision - Emphasis Hatching - Areas hatched and not-hatched</t>
  </si>
  <si>
    <t>Mechanical Assembly Revision - Apllication of Part Sectioning &amp; other types of sectioning</t>
  </si>
  <si>
    <t>Mechanical Assembly Revision - Emphasis on ending off of a shaft - stud - threaded rod</t>
  </si>
  <si>
    <t>Mechanical Assembly Revision - Construction: Nuts &amp; Bolts in General Revision</t>
  </si>
  <si>
    <t>Mechanical Assembly Revision - Common Mechanical Conventions</t>
  </si>
  <si>
    <t>Mechanical Assembly Revision - Welding symbols - Surface Treatment symbols - Tolerances</t>
  </si>
  <si>
    <t>Mechanical Assembly exercise</t>
  </si>
  <si>
    <t>Mechanical Assembly exercise - Apllication of Part Sectioning &amp; other types of sectioning</t>
  </si>
  <si>
    <t>Mechanical Assembly exercise - Emphasis Hatching - Areas hatched and not-hatched</t>
  </si>
  <si>
    <t>Mechanical Assembly exercise - Emphasis on ending off of a shaft - stud - threaded rod</t>
  </si>
  <si>
    <t>Mechanical Assembly exercise - Construction: Nuts &amp; Bolts in General Revision</t>
  </si>
  <si>
    <t>Mechanical Assembly exercise - Common Mechanical Conventions</t>
  </si>
  <si>
    <t>WOMANS DAY</t>
  </si>
  <si>
    <t>33 + 20</t>
  </si>
  <si>
    <t>28 + 7 + 17</t>
  </si>
  <si>
    <r>
      <rPr>
        <b/>
        <sz val="10"/>
        <rFont val="Arial"/>
        <family val="2"/>
      </rPr>
      <t>P 1 - CIVIL</t>
    </r>
    <r>
      <rPr>
        <sz val="10"/>
        <rFont val="Arial"/>
        <family val="2"/>
      </rPr>
      <t xml:space="preserve">
F.A.O.P.    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Civil Analytical
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Descriptive Geometry                                   and/or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Solid Geometry   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1-P-P
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Civil Drawings</t>
    </r>
  </si>
  <si>
    <r>
      <rPr>
        <b/>
        <sz val="10"/>
        <rFont val="Arial"/>
        <family val="2"/>
      </rPr>
      <t xml:space="preserve">P 2 - MECH </t>
    </r>
    <r>
      <rPr>
        <sz val="10"/>
        <rFont val="Arial"/>
        <family val="2"/>
      </rPr>
      <t xml:space="preserve">
T.A.O.P.   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Mech. Analytical          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Geometrical construction 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Isometric drawing           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Sectioned Mechanical  Casting</t>
    </r>
  </si>
  <si>
    <t>Sectioned Mechanical Castings Revision</t>
  </si>
  <si>
    <t>Civil Analytical Drawings Revision</t>
  </si>
  <si>
    <t>Descriptive Geometry Revision</t>
  </si>
  <si>
    <t>Sivil Floor plan - Elevation drawing - Sectional Elevation drawing</t>
  </si>
  <si>
    <t>Date completed</t>
  </si>
  <si>
    <t>Mechanical Assembly Revision - Emphasis on Hatching - Areas hatched and not-hatched</t>
  </si>
  <si>
    <t>Two-Point-Perspective Drawings Revision</t>
  </si>
  <si>
    <t>Civil Analytical Revision (Floor plan)</t>
  </si>
  <si>
    <t>14 + 35</t>
  </si>
  <si>
    <t>Mechanical Analytical Revision - Common Mechanical Conventions</t>
  </si>
  <si>
    <t>Civil SANS 10143 - Conventions of fixturess and electrical features - Revision</t>
  </si>
  <si>
    <t>Civil SANS 10143 - Analytical Revision (Site Plan)</t>
  </si>
  <si>
    <r>
      <rPr>
        <b/>
        <sz val="10"/>
        <rFont val="Arial"/>
        <family val="2"/>
      </rPr>
      <t xml:space="preserve">P 2 - MECH </t>
    </r>
    <r>
      <rPr>
        <sz val="10"/>
        <rFont val="Arial"/>
        <family val="2"/>
      </rPr>
      <t xml:space="preserve">
T.A.O.P.            (3 hrs)
</t>
    </r>
    <r>
      <rPr>
        <b/>
        <sz val="10"/>
        <rFont val="Arial"/>
        <family val="2"/>
      </rPr>
      <t>Q1:</t>
    </r>
    <r>
      <rPr>
        <sz val="10"/>
        <rFont val="Arial"/>
        <family val="2"/>
      </rPr>
      <t xml:space="preserve"> Mech. Analytical       </t>
    </r>
    <r>
      <rPr>
        <b/>
        <sz val="10"/>
        <rFont val="Arial"/>
        <family val="2"/>
      </rPr>
      <t>Q2:</t>
    </r>
    <r>
      <rPr>
        <sz val="10"/>
        <rFont val="Arial"/>
        <family val="2"/>
      </rPr>
      <t xml:space="preserve"> Loci CAM &amp;/or Mechanisms           </t>
    </r>
    <r>
      <rPr>
        <b/>
        <sz val="10"/>
        <rFont val="Arial"/>
        <family val="2"/>
      </rPr>
      <t>Q3:</t>
    </r>
    <r>
      <rPr>
        <sz val="10"/>
        <rFont val="Arial"/>
        <family val="2"/>
      </rPr>
      <t xml:space="preserve"> Isometric         </t>
    </r>
    <r>
      <rPr>
        <b/>
        <sz val="10"/>
        <rFont val="Arial"/>
        <family val="2"/>
      </rPr>
      <t>Q4:</t>
    </r>
    <r>
      <rPr>
        <sz val="10"/>
        <rFont val="Arial"/>
        <family val="2"/>
      </rPr>
      <t xml:space="preserve"> Mech. assembly</t>
    </r>
  </si>
  <si>
    <t>Grade 10:</t>
  </si>
  <si>
    <t>Grade 11:</t>
  </si>
  <si>
    <t>Grade 12:</t>
  </si>
  <si>
    <t>?</t>
  </si>
  <si>
    <t>Curriculum Coverage  and PAT coverage for</t>
  </si>
  <si>
    <t>Date:</t>
  </si>
  <si>
    <t>Curriculum %</t>
  </si>
  <si>
    <t>PAT %</t>
  </si>
  <si>
    <t>Concentric Circle Ellipse</t>
  </si>
  <si>
    <t>Four Centre Ellipse</t>
  </si>
  <si>
    <r>
      <rPr>
        <b/>
        <sz val="11"/>
        <rFont val="Arial"/>
        <family val="2"/>
      </rPr>
      <t xml:space="preserve">CD 2: </t>
    </r>
    <r>
      <rPr>
        <sz val="11"/>
        <rFont val="Arial"/>
        <family val="2"/>
      </rPr>
      <t>GEOMETRICAL CONSTRUCTION</t>
    </r>
  </si>
  <si>
    <r>
      <rPr>
        <b/>
        <sz val="11"/>
        <rFont val="Arial"/>
        <family val="2"/>
      </rPr>
      <t xml:space="preserve">CD 3:            </t>
    </r>
    <r>
      <rPr>
        <sz val="11"/>
        <rFont val="Arial"/>
        <family val="2"/>
      </rPr>
      <t>GEOMETRICAL CONSTRUCTION</t>
    </r>
  </si>
  <si>
    <r>
      <rPr>
        <b/>
        <sz val="8"/>
        <rFont val="Arial"/>
        <family val="2"/>
      </rPr>
      <t xml:space="preserve">CD 1: </t>
    </r>
    <r>
      <rPr>
        <sz val="8"/>
        <rFont val="Arial"/>
        <family val="2"/>
      </rPr>
      <t>FREE HAND 
DRAWINGS</t>
    </r>
  </si>
  <si>
    <t>SANS 10111 T.A.O.P. Sectioned Mechanical Casting</t>
  </si>
  <si>
    <t>SANS 10111 T.A.O.P. Mechanical Casting</t>
  </si>
  <si>
    <r>
      <rPr>
        <b/>
        <sz val="12"/>
        <rFont val="Arial"/>
        <family val="2"/>
      </rPr>
      <t xml:space="preserve">CD 4: </t>
    </r>
    <r>
      <rPr>
        <sz val="12"/>
        <rFont val="Arial"/>
        <family val="2"/>
      </rPr>
      <t>MECHANICAL DRAWINGS</t>
    </r>
  </si>
  <si>
    <r>
      <rPr>
        <b/>
        <sz val="12"/>
        <rFont val="Arial"/>
        <family val="2"/>
      </rPr>
      <t xml:space="preserve">CD 5: </t>
    </r>
    <r>
      <rPr>
        <sz val="12"/>
        <rFont val="Arial"/>
        <family val="2"/>
      </rPr>
      <t>MECHANICAL DRAWINGS</t>
    </r>
  </si>
  <si>
    <r>
      <rPr>
        <b/>
        <sz val="12"/>
        <rFont val="Arial"/>
        <family val="2"/>
      </rPr>
      <t xml:space="preserve">CD 6: </t>
    </r>
    <r>
      <rPr>
        <sz val="12"/>
        <rFont val="Arial"/>
        <family val="2"/>
      </rPr>
      <t>ISOMETRIC DRAWING</t>
    </r>
  </si>
  <si>
    <t>Solid Geometry - Vertical axis (Prisims, Pyramids)</t>
  </si>
  <si>
    <t>Solid Geometry - Horizontal axis (Prisims, Pyramids)</t>
  </si>
  <si>
    <t>Solid Geometry - Inclined axis (Prisims, Pyramids)</t>
  </si>
  <si>
    <t>Solid Geometry - Sectional views - (Prisims, Pyramids)</t>
  </si>
  <si>
    <t>Solid Geomerty - The true shape of the cut surface (Prisims, Pyramids)</t>
  </si>
  <si>
    <t>Solid Geometry - Vertical axis (Cylinders, Cones)</t>
  </si>
  <si>
    <t>Solid Geometry - Horizontal axis (Cylinders, Cones)</t>
  </si>
  <si>
    <t>Solid Geometry - Inclined axis (Cylinders, Cones)</t>
  </si>
  <si>
    <t>Solid Geometry - Sectional views - (Cylinders, Cones)</t>
  </si>
  <si>
    <t>Solid Geomerty - The true shape of the cut surface (Cylinders, Cones)</t>
  </si>
  <si>
    <r>
      <rPr>
        <b/>
        <sz val="12"/>
        <rFont val="Arial"/>
        <family val="2"/>
      </rPr>
      <t>CD 8:</t>
    </r>
    <r>
      <rPr>
        <sz val="12"/>
        <rFont val="Arial"/>
        <family val="2"/>
      </rPr>
      <t xml:space="preserve"> SOLID GEOMETRY</t>
    </r>
  </si>
  <si>
    <r>
      <rPr>
        <b/>
        <sz val="12"/>
        <rFont val="Arial"/>
        <family val="2"/>
      </rPr>
      <t>CD 7:</t>
    </r>
    <r>
      <rPr>
        <sz val="12"/>
        <rFont val="Arial"/>
        <family val="2"/>
      </rPr>
      <t xml:space="preserve"> SOLID GEOMETRY</t>
    </r>
  </si>
  <si>
    <r>
      <rPr>
        <b/>
        <sz val="12"/>
        <rFont val="Arial"/>
        <family val="2"/>
      </rPr>
      <t xml:space="preserve">CD 9: </t>
    </r>
    <r>
      <rPr>
        <sz val="12"/>
        <rFont val="Arial"/>
        <family val="2"/>
      </rPr>
      <t>DESCRIPTIVE GEOMETRY</t>
    </r>
  </si>
  <si>
    <t>Floor Plans (according to scale, only Windows &amp; Doors &amp; Electrical Features)</t>
  </si>
  <si>
    <r>
      <rPr>
        <b/>
        <sz val="12"/>
        <rFont val="Arial"/>
        <family val="2"/>
      </rPr>
      <t xml:space="preserve">CD 11: </t>
    </r>
    <r>
      <rPr>
        <sz val="12"/>
        <rFont val="Arial"/>
        <family val="2"/>
      </rPr>
      <t>CIVIL DRAWINGS</t>
    </r>
  </si>
  <si>
    <r>
      <rPr>
        <b/>
        <sz val="12"/>
        <rFont val="Arial"/>
        <family val="2"/>
      </rPr>
      <t xml:space="preserve">CD 10: </t>
    </r>
    <r>
      <rPr>
        <sz val="12"/>
        <rFont val="Arial"/>
        <family val="2"/>
      </rPr>
      <t>CIVIL DRAWINGS</t>
    </r>
  </si>
  <si>
    <r>
      <rPr>
        <b/>
        <sz val="12"/>
        <color theme="1"/>
        <rFont val="Arial"/>
        <family val="2"/>
      </rPr>
      <t xml:space="preserve">CD 12: </t>
    </r>
    <r>
      <rPr>
        <sz val="12"/>
        <color theme="1"/>
        <rFont val="Arial"/>
        <family val="2"/>
      </rPr>
      <t>ONE-POINT-PERSPECTIVE DRAWINGS</t>
    </r>
  </si>
  <si>
    <r>
      <rPr>
        <b/>
        <sz val="12"/>
        <color theme="1"/>
        <rFont val="Arial"/>
        <family val="2"/>
      </rPr>
      <t xml:space="preserve">CD 12: </t>
    </r>
    <r>
      <rPr>
        <sz val="12"/>
        <color theme="1"/>
        <rFont val="Arial"/>
        <family val="2"/>
      </rPr>
      <t>One-Point-Perspective drawing</t>
    </r>
  </si>
  <si>
    <t>RATIO OF A SCALE DRAWING</t>
  </si>
  <si>
    <t>Mechanical SANS 10111 - Construction of a Washer</t>
  </si>
  <si>
    <t>Mechanical SANS 10111 - Construction of a Bolt</t>
  </si>
  <si>
    <t>Mechanical SANS 10111 - Presentation of Common Mechanical Features</t>
  </si>
  <si>
    <t>Mechanical SANS 10111 - Dimensioning &amp; Hidden detail Principles Revision</t>
  </si>
  <si>
    <r>
      <rPr>
        <b/>
        <sz val="11"/>
        <color theme="1"/>
        <rFont val="Arial"/>
        <family val="2"/>
      </rPr>
      <t>CD 1:</t>
    </r>
    <r>
      <rPr>
        <sz val="11"/>
        <color theme="1"/>
        <rFont val="Arial"/>
        <family val="2"/>
      </rPr>
      <t xml:space="preserve"> MECHANICAL ANALYTICAL DRAWINGS</t>
    </r>
  </si>
  <si>
    <t>Mechanical SANS 10111 - Construction of a Nut &amp; Locknut</t>
  </si>
  <si>
    <t>Sectioned Mechanical Assembly drawings</t>
  </si>
  <si>
    <r>
      <rPr>
        <b/>
        <sz val="12"/>
        <rFont val="Arial"/>
        <family val="2"/>
      </rPr>
      <t xml:space="preserve">CD 4: </t>
    </r>
    <r>
      <rPr>
        <sz val="12"/>
        <rFont val="Arial"/>
        <family val="2"/>
      </rPr>
      <t>ISOMETRIC DRAWINGS</t>
    </r>
  </si>
  <si>
    <r>
      <rPr>
        <b/>
        <sz val="12"/>
        <rFont val="Arial"/>
        <family val="2"/>
      </rPr>
      <t xml:space="preserve">CD 5: </t>
    </r>
    <r>
      <rPr>
        <sz val="12"/>
        <rFont val="Arial"/>
        <family val="2"/>
      </rPr>
      <t>TWO-POINT-PERSPECTIVE DRAWINGS</t>
    </r>
  </si>
  <si>
    <r>
      <rPr>
        <b/>
        <sz val="12"/>
        <rFont val="Arial"/>
        <family val="2"/>
      </rPr>
      <t>CD 6:</t>
    </r>
    <r>
      <rPr>
        <sz val="12"/>
        <rFont val="Arial"/>
        <family val="2"/>
      </rPr>
      <t xml:space="preserve"> CIVIL DRAWINGS</t>
    </r>
  </si>
  <si>
    <r>
      <rPr>
        <b/>
        <sz val="12"/>
        <rFont val="Arial"/>
        <family val="2"/>
      </rPr>
      <t>CD 7:</t>
    </r>
    <r>
      <rPr>
        <sz val="12"/>
        <rFont val="Arial"/>
        <family val="2"/>
      </rPr>
      <t xml:space="preserve"> CIVIL DRAWINGS</t>
    </r>
  </si>
  <si>
    <r>
      <rPr>
        <b/>
        <sz val="12"/>
        <rFont val="Arial"/>
        <family val="2"/>
      </rPr>
      <t xml:space="preserve">CD 8: </t>
    </r>
    <r>
      <rPr>
        <sz val="12"/>
        <rFont val="Arial"/>
        <family val="2"/>
      </rPr>
      <t>SOLID GEOMETRY</t>
    </r>
  </si>
  <si>
    <r>
      <rPr>
        <b/>
        <sz val="12"/>
        <rFont val="Arial"/>
        <family val="2"/>
      </rPr>
      <t xml:space="preserve">CD 9: </t>
    </r>
    <r>
      <rPr>
        <sz val="12"/>
        <rFont val="Arial"/>
        <family val="2"/>
      </rPr>
      <t>SOLID GEOMETRY</t>
    </r>
  </si>
  <si>
    <r>
      <rPr>
        <b/>
        <sz val="12"/>
        <rFont val="Arial"/>
        <family val="2"/>
      </rPr>
      <t xml:space="preserve">CD 10: </t>
    </r>
    <r>
      <rPr>
        <sz val="12"/>
        <rFont val="Arial"/>
        <family val="2"/>
      </rPr>
      <t>INTERPENETRATION AND 
DEVELOPMENT</t>
    </r>
  </si>
  <si>
    <r>
      <rPr>
        <b/>
        <sz val="12"/>
        <rFont val="Arial"/>
        <family val="2"/>
      </rPr>
      <t xml:space="preserve">CD 11: </t>
    </r>
    <r>
      <rPr>
        <sz val="12"/>
        <rFont val="Arial"/>
        <family val="2"/>
      </rPr>
      <t>INTERPENETRATION AND 
DEVELOPMENT</t>
    </r>
  </si>
  <si>
    <r>
      <rPr>
        <b/>
        <sz val="12"/>
        <rFont val="Arial"/>
        <family val="2"/>
      </rPr>
      <t xml:space="preserve">CD 13: </t>
    </r>
    <r>
      <rPr>
        <sz val="12"/>
        <rFont val="Arial"/>
        <family val="2"/>
      </rPr>
      <t>LOCI of a CAM</t>
    </r>
  </si>
  <si>
    <r>
      <rPr>
        <b/>
        <sz val="12"/>
        <color theme="1"/>
        <rFont val="Arial"/>
        <family val="2"/>
      </rPr>
      <t xml:space="preserve">CD 13: </t>
    </r>
    <r>
      <rPr>
        <sz val="12"/>
        <color theme="1"/>
        <rFont val="Arial"/>
        <family val="2"/>
      </rPr>
      <t>LOCI of a CAM</t>
    </r>
  </si>
  <si>
    <r>
      <rPr>
        <b/>
        <sz val="11"/>
        <color theme="1"/>
        <rFont val="Arial"/>
        <family val="2"/>
      </rPr>
      <t>CD 2:</t>
    </r>
    <r>
      <rPr>
        <sz val="11"/>
        <color theme="1"/>
        <rFont val="Arial"/>
        <family val="2"/>
      </rPr>
      <t xml:space="preserve"> 1</t>
    </r>
    <r>
      <rPr>
        <sz val="8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MECHANICAL ASSEMBLY DRAWINGS</t>
    </r>
  </si>
  <si>
    <r>
      <rPr>
        <b/>
        <sz val="11"/>
        <color theme="1"/>
        <rFont val="Arial"/>
        <family val="2"/>
      </rPr>
      <t>CD 3:</t>
    </r>
    <r>
      <rPr>
        <sz val="11"/>
        <color theme="1"/>
        <rFont val="Arial"/>
        <family val="2"/>
      </rPr>
      <t xml:space="preserve"> 2</t>
    </r>
    <r>
      <rPr>
        <sz val="8"/>
        <color theme="1"/>
        <rFont val="Arial"/>
        <family val="2"/>
      </rPr>
      <t xml:space="preserve">ND </t>
    </r>
    <r>
      <rPr>
        <sz val="11"/>
        <color theme="1"/>
        <rFont val="Arial"/>
        <family val="2"/>
      </rPr>
      <t>MECHANICAL ASSEMBLY DRAWING</t>
    </r>
  </si>
  <si>
    <r>
      <rPr>
        <b/>
        <sz val="12"/>
        <rFont val="Arial"/>
        <family val="2"/>
      </rPr>
      <t xml:space="preserve">CD 12: </t>
    </r>
    <r>
      <rPr>
        <sz val="12"/>
        <rFont val="Arial"/>
        <family val="2"/>
      </rPr>
      <t>3</t>
    </r>
    <r>
      <rPr>
        <sz val="8"/>
        <rFont val="Arial"/>
        <family val="2"/>
      </rPr>
      <t>RD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MECHANICAL ASSEMBLY</t>
    </r>
  </si>
  <si>
    <t>Mechanical SANS 10111 - Basic Welding Symbols - Surface Treatment &amp; Tolerances</t>
  </si>
  <si>
    <r>
      <rPr>
        <b/>
        <sz val="11"/>
        <color theme="1"/>
        <rFont val="Arial"/>
        <family val="2"/>
      </rPr>
      <t xml:space="preserve">CD 1: </t>
    </r>
    <r>
      <rPr>
        <sz val="11"/>
        <color theme="1"/>
        <rFont val="Arial"/>
        <family val="2"/>
      </rPr>
      <t>MECHANICAL ANALYTICAL</t>
    </r>
  </si>
  <si>
    <r>
      <rPr>
        <b/>
        <sz val="11"/>
        <color theme="1"/>
        <rFont val="Arial"/>
        <family val="2"/>
      </rPr>
      <t xml:space="preserve"> CD 2: </t>
    </r>
    <r>
      <rPr>
        <sz val="11"/>
        <color theme="1"/>
        <rFont val="Arial"/>
        <family val="2"/>
      </rPr>
      <t>1</t>
    </r>
    <r>
      <rPr>
        <sz val="8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MECHANICAL ASSEMBLY DRAWINGS</t>
    </r>
  </si>
  <si>
    <t>Mechanical SANS 10111 - Apllication of Part Sectioning &amp; other types of sectioning</t>
  </si>
  <si>
    <t>Mechanical SANS 10111 - Emphasis Hatching - Areas hatched and not-hatched</t>
  </si>
  <si>
    <t>Mechanical SANS 10111 - Emphasis on ending off of a shaft - stud - threaded rod</t>
  </si>
  <si>
    <t>Civil SANS 10143 - Floor plan - Symbols of fixtures Revision</t>
  </si>
  <si>
    <t>Civil SANS 10143 - Floor plan - Symbols of eletrical features and wiring - Revision</t>
  </si>
  <si>
    <t>Civil SANS 10143 - Hatching detail Revision</t>
  </si>
  <si>
    <r>
      <rPr>
        <b/>
        <sz val="12"/>
        <rFont val="Arial"/>
        <family val="2"/>
      </rPr>
      <t xml:space="preserve">CD 5: </t>
    </r>
    <r>
      <rPr>
        <sz val="12"/>
        <rFont val="Arial"/>
        <family val="2"/>
      </rPr>
      <t>CIVIL SITE PLAN</t>
    </r>
  </si>
  <si>
    <r>
      <rPr>
        <b/>
        <sz val="12"/>
        <rFont val="Arial"/>
        <family val="2"/>
      </rPr>
      <t xml:space="preserve">CD 4: </t>
    </r>
    <r>
      <rPr>
        <sz val="12"/>
        <rFont val="Arial"/>
        <family val="2"/>
      </rPr>
      <t>CIVIL SECTIONAL ELEVATION DRAWINGS</t>
    </r>
  </si>
  <si>
    <r>
      <rPr>
        <b/>
        <sz val="12"/>
        <rFont val="Arial"/>
        <family val="2"/>
      </rPr>
      <t xml:space="preserve">CD 3: </t>
    </r>
    <r>
      <rPr>
        <sz val="12"/>
        <rFont val="Arial"/>
        <family val="2"/>
      </rPr>
      <t>CIVIL FLOOR PLAN DRAWINGS</t>
    </r>
  </si>
  <si>
    <t>Civil SANS 10143 - Site Plan drawings Area &amp; Perimeter Calculations - Revision</t>
  </si>
  <si>
    <t>Civil SANS 10143 - Annotations, Labels, Notes, Dimensions, Ratio of a scale Revision</t>
  </si>
  <si>
    <t>Civil SANS 10143 - Annotations, Labels, Notes, Dimensions, Ratio of a scale - Revision</t>
  </si>
  <si>
    <r>
      <rPr>
        <b/>
        <sz val="12"/>
        <rFont val="Arial"/>
        <family val="2"/>
      </rPr>
      <t xml:space="preserve"> CD 6: </t>
    </r>
    <r>
      <rPr>
        <sz val="12"/>
        <rFont val="Arial"/>
        <family val="2"/>
      </rPr>
      <t>PERSPECTIVE DRAWINGS</t>
    </r>
  </si>
  <si>
    <t>Non-Isometric Lines - Revision</t>
  </si>
  <si>
    <t>Isometric Drawing principles - Revision</t>
  </si>
  <si>
    <t>Sectioned Isometric views</t>
  </si>
  <si>
    <t>Complex Isometric Drawing exercises</t>
  </si>
  <si>
    <r>
      <rPr>
        <b/>
        <sz val="12"/>
        <rFont val="Arial"/>
        <family val="2"/>
      </rPr>
      <t xml:space="preserve">CD 7: </t>
    </r>
    <r>
      <rPr>
        <sz val="12"/>
        <rFont val="Arial"/>
        <family val="2"/>
      </rPr>
      <t>ISOMETRIC DRAWINGS</t>
    </r>
  </si>
  <si>
    <r>
      <rPr>
        <b/>
        <sz val="12"/>
        <color theme="1"/>
        <rFont val="Arial"/>
        <family val="2"/>
      </rPr>
      <t xml:space="preserve">CD 8: </t>
    </r>
    <r>
      <rPr>
        <sz val="12"/>
        <color theme="1"/>
        <rFont val="Arial"/>
        <family val="2"/>
      </rPr>
      <t>SOLID GEOMETRY &amp; DEVELOPMENTS</t>
    </r>
  </si>
  <si>
    <r>
      <rPr>
        <b/>
        <sz val="11"/>
        <rFont val="Arial"/>
        <family val="2"/>
      </rPr>
      <t xml:space="preserve">CD 10: </t>
    </r>
    <r>
      <rPr>
        <sz val="11"/>
        <rFont val="Arial"/>
        <family val="2"/>
      </rPr>
      <t>2</t>
    </r>
    <r>
      <rPr>
        <sz val="8"/>
        <rFont val="Arial"/>
        <family val="2"/>
      </rPr>
      <t>ND</t>
    </r>
    <r>
      <rPr>
        <sz val="11"/>
        <rFont val="Arial"/>
        <family val="2"/>
      </rPr>
      <t xml:space="preserve"> MECHANICAL ASSEMBLY</t>
    </r>
  </si>
  <si>
    <r>
      <rPr>
        <b/>
        <sz val="12"/>
        <rFont val="Arial"/>
        <family val="2"/>
      </rPr>
      <t xml:space="preserve">CD 9: </t>
    </r>
    <r>
      <rPr>
        <sz val="12"/>
        <rFont val="Arial"/>
        <family val="2"/>
      </rPr>
      <t>1</t>
    </r>
    <r>
      <rPr>
        <sz val="8"/>
        <rFont val="Arial"/>
        <family val="2"/>
      </rPr>
      <t>ST</t>
    </r>
    <r>
      <rPr>
        <sz val="12"/>
        <rFont val="Arial"/>
        <family val="2"/>
      </rPr>
      <t xml:space="preserve"> INTER= PENETATIONS &amp; DEVELOPMENTS</t>
    </r>
  </si>
  <si>
    <r>
      <rPr>
        <b/>
        <sz val="11"/>
        <color theme="1"/>
        <rFont val="Arial"/>
        <family val="2"/>
      </rPr>
      <t xml:space="preserve">CD 11: </t>
    </r>
    <r>
      <rPr>
        <sz val="11"/>
        <color theme="1"/>
        <rFont val="Arial"/>
        <family val="2"/>
      </rPr>
      <t>INTERPENE=      TRATION           &amp; DEVEOP=    MENT</t>
    </r>
  </si>
  <si>
    <r>
      <rPr>
        <b/>
        <sz val="12"/>
        <rFont val="Arial"/>
        <family val="2"/>
      </rPr>
      <t xml:space="preserve">CD 12: </t>
    </r>
    <r>
      <rPr>
        <sz val="12"/>
        <rFont val="Arial"/>
        <family val="2"/>
      </rPr>
      <t>LOCI of CAMS</t>
    </r>
  </si>
  <si>
    <r>
      <rPr>
        <b/>
        <sz val="12"/>
        <rFont val="Arial"/>
        <family val="2"/>
      </rPr>
      <t xml:space="preserve">CD 13: </t>
    </r>
    <r>
      <rPr>
        <sz val="12"/>
        <rFont val="Arial"/>
        <family val="2"/>
      </rPr>
      <t xml:space="preserve">LOCI Points  of  </t>
    </r>
    <r>
      <rPr>
        <u/>
        <sz val="12"/>
        <rFont val="Arial"/>
        <family val="2"/>
      </rPr>
      <t>MECHANISMS</t>
    </r>
  </si>
  <si>
    <r>
      <rPr>
        <b/>
        <sz val="11"/>
        <rFont val="Arial"/>
        <family val="2"/>
      </rPr>
      <t xml:space="preserve">CD 15: </t>
    </r>
    <r>
      <rPr>
        <sz val="11"/>
        <rFont val="Arial"/>
        <family val="2"/>
      </rPr>
      <t>MECHANICAL ASSEMBLY</t>
    </r>
  </si>
  <si>
    <r>
      <rPr>
        <b/>
        <sz val="12"/>
        <rFont val="Arial"/>
        <family val="2"/>
      </rPr>
      <t xml:space="preserve">CD 14: </t>
    </r>
    <r>
      <rPr>
        <sz val="12"/>
        <rFont val="Arial"/>
        <family val="2"/>
      </rPr>
      <t xml:space="preserve">LOCI Points  of  </t>
    </r>
    <r>
      <rPr>
        <u/>
        <sz val="12"/>
        <rFont val="Arial"/>
        <family val="2"/>
      </rPr>
      <t>MECHANISMS</t>
    </r>
  </si>
  <si>
    <t>PAT Exam P 3</t>
  </si>
  <si>
    <t>15/02/2023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</si>
</sst>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1"/>
      <color rgb="FFFF0000"/>
      <name val="Arial"/>
      <family val="2"/>
    </font>
    <font>
      <u/>
      <sz val="12"/>
      <name val="Arial"/>
      <family val="2"/>
    </font>
    <font>
      <sz val="8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24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66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7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16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left" vertical="center" wrapText="1" shrinkToFit="1"/>
      <protection hidden="1"/>
    </xf>
    <xf numFmtId="0" fontId="7" fillId="0" borderId="1" xfId="0" applyFont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textRotation="90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4" fontId="14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textRotation="90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 textRotation="90"/>
      <protection hidden="1"/>
    </xf>
    <xf numFmtId="0" fontId="7" fillId="0" borderId="0" xfId="0" applyFont="1" applyAlignment="1" applyProtection="1">
      <alignment textRotation="90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vertical="center" textRotation="90"/>
      <protection hidden="1"/>
    </xf>
    <xf numFmtId="16" fontId="7" fillId="7" borderId="1" xfId="0" applyNumberFormat="1" applyFont="1" applyFill="1" applyBorder="1" applyAlignment="1" applyProtection="1">
      <alignment horizontal="center" vertical="center"/>
      <protection hidden="1"/>
    </xf>
    <xf numFmtId="0" fontId="7" fillId="7" borderId="1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vertical="center" wrapText="1"/>
      <protection hidden="1"/>
    </xf>
    <xf numFmtId="0" fontId="7" fillId="7" borderId="2" xfId="0" applyFont="1" applyFill="1" applyBorder="1" applyAlignment="1" applyProtection="1">
      <alignment horizontal="center" vertical="center"/>
      <protection hidden="1"/>
    </xf>
    <xf numFmtId="164" fontId="1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11" fillId="8" borderId="6" xfId="0" applyFont="1" applyFill="1" applyBorder="1" applyAlignment="1" applyProtection="1">
      <alignment horizontal="center" vertical="center" wrapText="1" shrinkToFit="1"/>
      <protection hidden="1"/>
    </xf>
    <xf numFmtId="0" fontId="7" fillId="8" borderId="1" xfId="0" applyFont="1" applyFill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 wrapText="1" shrinkToFit="1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" fillId="8" borderId="6" xfId="0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vertical="center" wrapText="1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vertical="center"/>
      <protection hidden="1"/>
    </xf>
    <xf numFmtId="0" fontId="11" fillId="8" borderId="6" xfId="0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left" vertical="center"/>
      <protection hidden="1"/>
    </xf>
    <xf numFmtId="0" fontId="11" fillId="7" borderId="15" xfId="0" applyFont="1" applyFill="1" applyBorder="1" applyAlignment="1" applyProtection="1">
      <alignment vertical="center" wrapText="1" shrinkToFit="1"/>
      <protection hidden="1"/>
    </xf>
    <xf numFmtId="0" fontId="5" fillId="7" borderId="4" xfId="0" applyFont="1" applyFill="1" applyBorder="1" applyAlignment="1" applyProtection="1">
      <alignment vertical="center" wrapText="1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1" fillId="7" borderId="15" xfId="0" applyFont="1" applyFill="1" applyBorder="1" applyAlignment="1" applyProtection="1">
      <alignment horizontal="center" vertical="center" wrapText="1" shrinkToFit="1"/>
      <protection hidden="1"/>
    </xf>
    <xf numFmtId="0" fontId="4" fillId="2" borderId="15" xfId="0" applyFont="1" applyFill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" fillId="7" borderId="4" xfId="0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textRotation="90"/>
      <protection hidden="1"/>
    </xf>
    <xf numFmtId="0" fontId="7" fillId="7" borderId="1" xfId="0" applyFont="1" applyFill="1" applyBorder="1" applyProtection="1"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textRotation="90"/>
      <protection hidden="1"/>
    </xf>
    <xf numFmtId="0" fontId="8" fillId="7" borderId="1" xfId="0" applyFont="1" applyFill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 wrapText="1"/>
      <protection hidden="1"/>
    </xf>
    <xf numFmtId="0" fontId="8" fillId="7" borderId="12" xfId="0" applyFont="1" applyFill="1" applyBorder="1" applyAlignment="1" applyProtection="1">
      <alignment horizontal="left" vertical="center"/>
      <protection hidden="1"/>
    </xf>
    <xf numFmtId="0" fontId="1" fillId="7" borderId="15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2" fillId="7" borderId="4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7" borderId="1" xfId="0" applyFont="1" applyFill="1" applyBorder="1" applyAlignment="1" applyProtection="1">
      <alignment horizontal="center"/>
      <protection hidden="1"/>
    </xf>
    <xf numFmtId="0" fontId="7" fillId="7" borderId="4" xfId="0" applyFont="1" applyFill="1" applyBorder="1" applyAlignment="1" applyProtection="1">
      <alignment horizontal="center"/>
      <protection hidden="1"/>
    </xf>
    <xf numFmtId="0" fontId="7" fillId="5" borderId="4" xfId="0" applyFont="1" applyFill="1" applyBorder="1" applyAlignment="1" applyProtection="1">
      <alignment horizontal="center"/>
      <protection hidden="1"/>
    </xf>
    <xf numFmtId="9" fontId="1" fillId="0" borderId="1" xfId="0" applyNumberFormat="1" applyFont="1" applyBorder="1" applyAlignment="1" applyProtection="1">
      <alignment horizontal="center" vertical="center" wrapText="1"/>
      <protection hidden="1"/>
    </xf>
    <xf numFmtId="9" fontId="1" fillId="8" borderId="1" xfId="0" applyNumberFormat="1" applyFont="1" applyFill="1" applyBorder="1" applyAlignment="1" applyProtection="1">
      <alignment horizontal="center" vertical="center" wrapText="1"/>
      <protection hidden="1"/>
    </xf>
    <xf numFmtId="9" fontId="18" fillId="0" borderId="1" xfId="0" applyNumberFormat="1" applyFont="1" applyBorder="1" applyAlignment="1" applyProtection="1">
      <alignment horizontal="center" vertical="center" wrapText="1"/>
      <protection hidden="1"/>
    </xf>
    <xf numFmtId="9" fontId="1" fillId="8" borderId="6" xfId="0" applyNumberFormat="1" applyFont="1" applyFill="1" applyBorder="1" applyAlignment="1" applyProtection="1">
      <alignment horizontal="center" vertical="center" wrapText="1"/>
      <protection hidden="1"/>
    </xf>
    <xf numFmtId="9" fontId="1" fillId="0" borderId="3" xfId="0" applyNumberFormat="1" applyFont="1" applyBorder="1" applyAlignment="1" applyProtection="1">
      <alignment horizontal="center" vertical="center" wrapText="1"/>
      <protection hidden="1"/>
    </xf>
    <xf numFmtId="9" fontId="1" fillId="8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0" fontId="8" fillId="7" borderId="1" xfId="0" applyFont="1" applyFill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2" borderId="1" xfId="0" applyFont="1" applyFill="1" applyBorder="1" applyProtection="1">
      <protection hidden="1"/>
    </xf>
    <xf numFmtId="0" fontId="21" fillId="6" borderId="1" xfId="0" applyFont="1" applyFill="1" applyBorder="1" applyProtection="1">
      <protection hidden="1"/>
    </xf>
    <xf numFmtId="0" fontId="21" fillId="9" borderId="1" xfId="0" applyFont="1" applyFill="1" applyBorder="1" applyProtection="1">
      <protection hidden="1"/>
    </xf>
    <xf numFmtId="0" fontId="21" fillId="3" borderId="1" xfId="0" applyFont="1" applyFill="1" applyBorder="1" applyProtection="1">
      <protection hidden="1"/>
    </xf>
    <xf numFmtId="0" fontId="21" fillId="2" borderId="4" xfId="0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8" fillId="7" borderId="15" xfId="0" applyFont="1" applyFill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 applyProtection="1">
      <alignment horizontal="left" vertical="center" wrapText="1" shrinkToFit="1"/>
      <protection hidden="1"/>
    </xf>
    <xf numFmtId="0" fontId="8" fillId="0" borderId="3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1" fillId="2" borderId="2" xfId="0" applyFont="1" applyFill="1" applyBorder="1" applyAlignment="1" applyProtection="1">
      <alignment horizontal="center" vertical="center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14" fontId="21" fillId="0" borderId="4" xfId="0" applyNumberFormat="1" applyFont="1" applyBorder="1" applyAlignment="1" applyProtection="1">
      <alignment horizontal="center" vertical="center"/>
      <protection locked="0"/>
    </xf>
    <xf numFmtId="14" fontId="21" fillId="0" borderId="15" xfId="0" applyNumberFormat="1" applyFont="1" applyBorder="1" applyAlignment="1" applyProtection="1">
      <alignment horizontal="center" vertical="center"/>
      <protection locked="0"/>
    </xf>
    <xf numFmtId="14" fontId="21" fillId="0" borderId="3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19" fillId="2" borderId="13" xfId="0" applyFont="1" applyFill="1" applyBorder="1" applyAlignment="1" applyProtection="1">
      <alignment horizontal="center" vertical="center" wrapText="1"/>
      <protection hidden="1"/>
    </xf>
    <xf numFmtId="0" fontId="11" fillId="8" borderId="6" xfId="0" applyFont="1" applyFill="1" applyBorder="1" applyAlignment="1" applyProtection="1">
      <alignment horizontal="center" vertical="center" wrapText="1" shrinkToFit="1"/>
      <protection hidden="1"/>
    </xf>
    <xf numFmtId="0" fontId="11" fillId="8" borderId="2" xfId="0" applyFont="1" applyFill="1" applyBorder="1" applyAlignment="1" applyProtection="1">
      <alignment horizontal="center" vertical="center" wrapText="1" shrinkToFit="1"/>
      <protection hidden="1"/>
    </xf>
    <xf numFmtId="0" fontId="1" fillId="8" borderId="6" xfId="0" applyFont="1" applyFill="1" applyBorder="1" applyAlignment="1" applyProtection="1">
      <alignment horizontal="center" vertical="center" wrapText="1"/>
      <protection hidden="1"/>
    </xf>
    <xf numFmtId="0" fontId="1" fillId="8" borderId="11" xfId="0" applyFont="1" applyFill="1" applyBorder="1" applyAlignment="1" applyProtection="1">
      <alignment horizontal="center" vertical="center" wrapText="1"/>
      <protection hidden="1"/>
    </xf>
    <xf numFmtId="0" fontId="1" fillId="8" borderId="2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textRotation="90" wrapText="1"/>
      <protection hidden="1"/>
    </xf>
    <xf numFmtId="0" fontId="4" fillId="2" borderId="8" xfId="0" applyFont="1" applyFill="1" applyBorder="1" applyAlignment="1" applyProtection="1">
      <alignment horizontal="center" textRotation="90" wrapText="1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textRotation="90"/>
      <protection hidden="1"/>
    </xf>
    <xf numFmtId="0" fontId="7" fillId="0" borderId="1" xfId="0" applyFont="1" applyBorder="1" applyAlignment="1" applyProtection="1">
      <alignment horizontal="center" vertical="center" textRotation="90"/>
      <protection hidden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27" fillId="0" borderId="6" xfId="0" applyFont="1" applyBorder="1" applyAlignment="1" applyProtection="1">
      <alignment horizontal="center" vertical="center" wrapText="1"/>
      <protection hidden="1"/>
    </xf>
    <xf numFmtId="0" fontId="27" fillId="0" borderId="5" xfId="0" applyFont="1" applyBorder="1" applyAlignment="1" applyProtection="1">
      <alignment horizontal="center" vertical="center" wrapText="1"/>
      <protection hidden="1"/>
    </xf>
    <xf numFmtId="0" fontId="27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/>
      <protection hidden="1"/>
    </xf>
    <xf numFmtId="0" fontId="6" fillId="7" borderId="7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/>
      <protection hidden="1"/>
    </xf>
    <xf numFmtId="0" fontId="6" fillId="7" borderId="14" xfId="0" applyFont="1" applyFill="1" applyBorder="1" applyAlignment="1" applyProtection="1">
      <alignment horizontal="center" vertical="center"/>
      <protection hidden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11" fillId="6" borderId="8" xfId="0" applyFont="1" applyFill="1" applyBorder="1" applyAlignment="1" applyProtection="1">
      <alignment horizontal="center" vertical="center" wrapText="1"/>
      <protection hidden="1"/>
    </xf>
    <xf numFmtId="0" fontId="11" fillId="6" borderId="12" xfId="0" applyFont="1" applyFill="1" applyBorder="1" applyAlignment="1" applyProtection="1">
      <alignment horizontal="center" vertical="center" wrapText="1"/>
      <protection hidden="1"/>
    </xf>
    <xf numFmtId="0" fontId="11" fillId="6" borderId="9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19" fillId="2" borderId="11" xfId="0" applyFont="1" applyFill="1" applyBorder="1" applyAlignment="1" applyProtection="1">
      <alignment horizontal="center" vertical="top" wrapText="1"/>
      <protection hidden="1"/>
    </xf>
    <xf numFmtId="0" fontId="19" fillId="2" borderId="0" xfId="0" applyFont="1" applyFill="1" applyAlignment="1" applyProtection="1">
      <alignment horizontal="center" vertical="top" wrapText="1"/>
      <protection hidden="1"/>
    </xf>
    <xf numFmtId="0" fontId="19" fillId="2" borderId="13" xfId="0" applyFont="1" applyFill="1" applyBorder="1" applyAlignment="1" applyProtection="1">
      <alignment horizontal="center" vertical="top" wrapText="1"/>
      <protection hidden="1"/>
    </xf>
    <xf numFmtId="0" fontId="19" fillId="2" borderId="12" xfId="0" applyFont="1" applyFill="1" applyBorder="1" applyAlignment="1" applyProtection="1">
      <alignment horizontal="center" vertical="top" wrapText="1"/>
      <protection hidden="1"/>
    </xf>
    <xf numFmtId="0" fontId="19" fillId="2" borderId="14" xfId="0" applyFont="1" applyFill="1" applyBorder="1" applyAlignment="1" applyProtection="1">
      <alignment horizontal="center" vertical="top" wrapText="1"/>
      <protection hidden="1"/>
    </xf>
    <xf numFmtId="0" fontId="19" fillId="2" borderId="9" xfId="0" applyFont="1" applyFill="1" applyBorder="1" applyAlignment="1" applyProtection="1">
      <alignment horizontal="center" vertical="top" wrapText="1"/>
      <protection hidden="1"/>
    </xf>
    <xf numFmtId="0" fontId="19" fillId="2" borderId="10" xfId="0" applyFont="1" applyFill="1" applyBorder="1" applyAlignment="1" applyProtection="1">
      <alignment horizontal="center" vertical="top" wrapText="1"/>
      <protection hidden="1"/>
    </xf>
    <xf numFmtId="0" fontId="19" fillId="2" borderId="7" xfId="0" applyFont="1" applyFill="1" applyBorder="1" applyAlignment="1" applyProtection="1">
      <alignment horizontal="center" vertical="top" wrapText="1"/>
      <protection hidden="1"/>
    </xf>
    <xf numFmtId="0" fontId="19" fillId="2" borderId="8" xfId="0" applyFont="1" applyFill="1" applyBorder="1" applyAlignment="1" applyProtection="1">
      <alignment horizontal="center" vertical="top" wrapText="1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4" fillId="6" borderId="13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9" xfId="0" applyFont="1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6" borderId="10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vertical="center" wrapText="1"/>
      <protection hidden="1"/>
    </xf>
    <xf numFmtId="0" fontId="7" fillId="0" borderId="15" xfId="0" applyFont="1" applyBorder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8" fillId="0" borderId="15" xfId="0" applyFont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textRotation="90"/>
      <protection hidden="1"/>
    </xf>
    <xf numFmtId="0" fontId="8" fillId="0" borderId="5" xfId="0" applyFont="1" applyBorder="1" applyAlignment="1" applyProtection="1">
      <alignment horizontal="center" vertical="center" textRotation="90"/>
      <protection hidden="1"/>
    </xf>
    <xf numFmtId="0" fontId="8" fillId="0" borderId="2" xfId="0" applyFont="1" applyBorder="1" applyAlignment="1" applyProtection="1">
      <alignment horizontal="center" vertical="center" textRotation="90"/>
      <protection hidden="1"/>
    </xf>
    <xf numFmtId="0" fontId="8" fillId="0" borderId="6" xfId="0" applyFont="1" applyBorder="1" applyAlignment="1" applyProtection="1">
      <alignment horizontal="center" vertical="center" textRotation="90" wrapText="1"/>
      <protection hidden="1"/>
    </xf>
    <xf numFmtId="0" fontId="8" fillId="0" borderId="5" xfId="0" applyFont="1" applyBorder="1" applyAlignment="1" applyProtection="1">
      <alignment horizontal="center" vertical="center" textRotation="90" wrapText="1"/>
      <protection hidden="1"/>
    </xf>
    <xf numFmtId="0" fontId="8" fillId="0" borderId="2" xfId="0" applyFont="1" applyBorder="1" applyAlignment="1" applyProtection="1">
      <alignment horizontal="center" vertical="center" textRotation="90" wrapText="1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textRotation="90"/>
      <protection hidden="1"/>
    </xf>
    <xf numFmtId="0" fontId="4" fillId="2" borderId="6" xfId="0" applyFont="1" applyFill="1" applyBorder="1" applyAlignment="1" applyProtection="1">
      <alignment horizontal="center" textRotation="90" wrapText="1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 textRotation="90" wrapText="1"/>
      <protection hidden="1"/>
    </xf>
    <xf numFmtId="0" fontId="5" fillId="0" borderId="5" xfId="0" applyFont="1" applyBorder="1" applyAlignment="1" applyProtection="1">
      <alignment horizontal="center" vertical="center" textRotation="90" wrapText="1"/>
      <protection hidden="1"/>
    </xf>
    <xf numFmtId="0" fontId="5" fillId="0" borderId="2" xfId="0" applyFont="1" applyBorder="1" applyAlignment="1" applyProtection="1">
      <alignment horizontal="center" vertical="center" textRotation="90" wrapText="1"/>
      <protection hidden="1"/>
    </xf>
    <xf numFmtId="9" fontId="1" fillId="8" borderId="6" xfId="0" applyNumberFormat="1" applyFont="1" applyFill="1" applyBorder="1" applyAlignment="1" applyProtection="1">
      <alignment horizontal="center" vertical="center" wrapText="1"/>
      <protection hidden="1"/>
    </xf>
    <xf numFmtId="9" fontId="1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 textRotation="90" wrapText="1"/>
      <protection hidden="1"/>
    </xf>
    <xf numFmtId="0" fontId="9" fillId="0" borderId="5" xfId="0" applyFont="1" applyBorder="1" applyAlignment="1" applyProtection="1">
      <alignment horizontal="center" vertical="center" textRotation="90" wrapText="1"/>
      <protection hidden="1"/>
    </xf>
    <xf numFmtId="0" fontId="9" fillId="0" borderId="2" xfId="0" applyFont="1" applyBorder="1" applyAlignment="1" applyProtection="1">
      <alignment horizontal="center" vertical="center" textRotation="90" wrapText="1"/>
      <protection hidden="1"/>
    </xf>
    <xf numFmtId="0" fontId="5" fillId="0" borderId="1" xfId="0" applyFont="1" applyBorder="1" applyAlignment="1" applyProtection="1">
      <alignment horizontal="center" vertical="center" textRotation="90" wrapText="1"/>
      <protection hidden="1"/>
    </xf>
    <xf numFmtId="0" fontId="5" fillId="0" borderId="4" xfId="0" applyFont="1" applyBorder="1" applyAlignment="1" applyProtection="1">
      <alignment horizontal="center" vertical="center" textRotation="90" wrapText="1"/>
      <protection hidden="1"/>
    </xf>
    <xf numFmtId="0" fontId="17" fillId="0" borderId="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textRotation="90" wrapText="1"/>
      <protection hidden="1"/>
    </xf>
    <xf numFmtId="0" fontId="7" fillId="0" borderId="5" xfId="0" applyFont="1" applyBorder="1" applyAlignment="1" applyProtection="1">
      <alignment horizontal="center" vertical="center" textRotation="90" wrapText="1"/>
      <protection hidden="1"/>
    </xf>
    <xf numFmtId="0" fontId="7" fillId="0" borderId="2" xfId="0" applyFont="1" applyBorder="1" applyAlignment="1" applyProtection="1">
      <alignment horizontal="center" vertical="center" textRotation="90" wrapText="1"/>
      <protection hidden="1"/>
    </xf>
    <xf numFmtId="0" fontId="7" fillId="0" borderId="1" xfId="0" applyFont="1" applyBorder="1" applyAlignment="1" applyProtection="1">
      <alignment horizontal="center" vertical="center" textRotation="90" wrapText="1"/>
      <protection hidden="1"/>
    </xf>
    <xf numFmtId="0" fontId="9" fillId="0" borderId="10" xfId="0" applyFont="1" applyBorder="1" applyAlignment="1" applyProtection="1">
      <alignment horizontal="center" vertical="center" textRotation="90" wrapText="1"/>
      <protection hidden="1"/>
    </xf>
    <xf numFmtId="0" fontId="9" fillId="0" borderId="11" xfId="0" applyFont="1" applyBorder="1" applyAlignment="1" applyProtection="1">
      <alignment horizontal="center" vertical="center" textRotation="90" wrapText="1"/>
      <protection hidden="1"/>
    </xf>
    <xf numFmtId="0" fontId="9" fillId="0" borderId="12" xfId="0" applyFont="1" applyBorder="1" applyAlignment="1" applyProtection="1">
      <alignment horizontal="center" vertical="center" textRotation="90" wrapText="1"/>
      <protection hidden="1"/>
    </xf>
    <xf numFmtId="0" fontId="1" fillId="8" borderId="5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/>
      <protection hidden="1"/>
    </xf>
    <xf numFmtId="0" fontId="5" fillId="7" borderId="15" xfId="0" applyFont="1" applyFill="1" applyBorder="1" applyAlignment="1" applyProtection="1">
      <alignment horizontal="center" vertical="center"/>
      <protection hidden="1"/>
    </xf>
    <xf numFmtId="0" fontId="5" fillId="7" borderId="3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textRotation="90"/>
      <protection hidden="1"/>
    </xf>
    <xf numFmtId="0" fontId="7" fillId="0" borderId="6" xfId="0" applyFont="1" applyBorder="1" applyAlignment="1" applyProtection="1">
      <alignment horizontal="center" vertical="center" textRotation="90" wrapText="1" shrinkToFit="1"/>
      <protection hidden="1"/>
    </xf>
    <xf numFmtId="0" fontId="7" fillId="0" borderId="5" xfId="0" applyFont="1" applyBorder="1" applyAlignment="1" applyProtection="1">
      <alignment horizontal="center" vertical="center" textRotation="90" wrapText="1" shrinkToFit="1"/>
      <protection hidden="1"/>
    </xf>
    <xf numFmtId="0" fontId="7" fillId="0" borderId="2" xfId="0" applyFont="1" applyBorder="1" applyAlignment="1" applyProtection="1">
      <alignment horizontal="center" vertical="center" textRotation="90" wrapText="1" shrinkToFit="1"/>
      <protection hidden="1"/>
    </xf>
    <xf numFmtId="0" fontId="7" fillId="0" borderId="1" xfId="0" applyFont="1" applyBorder="1" applyAlignment="1" applyProtection="1">
      <alignment horizontal="center" vertical="center" textRotation="90" wrapText="1" shrinkToFit="1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1" fillId="8" borderId="6" xfId="0" applyFont="1" applyFill="1" applyBorder="1" applyAlignment="1" applyProtection="1">
      <alignment horizontal="center" vertical="top" wrapText="1"/>
      <protection hidden="1"/>
    </xf>
    <xf numFmtId="0" fontId="1" fillId="8" borderId="5" xfId="0" applyFont="1" applyFill="1" applyBorder="1" applyAlignment="1" applyProtection="1">
      <alignment horizontal="center" vertical="top" wrapText="1"/>
      <protection hidden="1"/>
    </xf>
    <xf numFmtId="0" fontId="1" fillId="8" borderId="2" xfId="0" applyFont="1" applyFill="1" applyBorder="1" applyAlignment="1" applyProtection="1">
      <alignment horizontal="center" vertical="top" wrapText="1"/>
      <protection hidden="1"/>
    </xf>
    <xf numFmtId="9" fontId="1" fillId="8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textRotation="90"/>
      <protection hidden="1"/>
    </xf>
    <xf numFmtId="0" fontId="5" fillId="0" borderId="5" xfId="0" applyFont="1" applyBorder="1" applyAlignment="1" applyProtection="1">
      <alignment horizontal="center" vertical="center" textRotation="90"/>
      <protection hidden="1"/>
    </xf>
    <xf numFmtId="0" fontId="5" fillId="0" borderId="2" xfId="0" applyFont="1" applyBorder="1" applyAlignment="1" applyProtection="1">
      <alignment horizontal="center" vertical="center" textRotation="90"/>
      <protection hidden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textRotation="90"/>
      <protection hidden="1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 textRotation="90" wrapText="1"/>
      <protection hidden="1"/>
    </xf>
    <xf numFmtId="0" fontId="5" fillId="0" borderId="11" xfId="0" applyFont="1" applyBorder="1" applyAlignment="1" applyProtection="1">
      <alignment horizontal="center" vertical="center" textRotation="90" wrapText="1"/>
      <protection hidden="1"/>
    </xf>
    <xf numFmtId="0" fontId="5" fillId="0" borderId="12" xfId="0" applyFont="1" applyBorder="1" applyAlignment="1" applyProtection="1">
      <alignment horizontal="center" vertical="center" textRotation="90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textRotation="90"/>
      <protection hidden="1"/>
    </xf>
    <xf numFmtId="0" fontId="9" fillId="3" borderId="5" xfId="0" applyFont="1" applyFill="1" applyBorder="1" applyAlignment="1" applyProtection="1">
      <alignment horizontal="center" vertical="center" textRotation="90"/>
      <protection hidden="1"/>
    </xf>
    <xf numFmtId="0" fontId="9" fillId="3" borderId="2" xfId="0" applyFont="1" applyFill="1" applyBorder="1" applyAlignment="1" applyProtection="1">
      <alignment horizontal="center" vertical="center" textRotation="90"/>
      <protection hidden="1"/>
    </xf>
    <xf numFmtId="0" fontId="9" fillId="5" borderId="6" xfId="0" applyFont="1" applyFill="1" applyBorder="1" applyAlignment="1" applyProtection="1">
      <alignment horizontal="center" vertical="center" textRotation="90"/>
      <protection hidden="1"/>
    </xf>
    <xf numFmtId="0" fontId="9" fillId="5" borderId="5" xfId="0" applyFont="1" applyFill="1" applyBorder="1" applyAlignment="1" applyProtection="1">
      <alignment horizontal="center" vertical="center" textRotation="90"/>
      <protection hidden="1"/>
    </xf>
    <xf numFmtId="0" fontId="9" fillId="5" borderId="2" xfId="0" applyFont="1" applyFill="1" applyBorder="1" applyAlignment="1" applyProtection="1">
      <alignment horizontal="center" vertical="center" textRotation="90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23" fillId="7" borderId="8" xfId="0" applyFont="1" applyFill="1" applyBorder="1" applyAlignment="1" applyProtection="1">
      <alignment horizontal="center" vertical="center"/>
      <protection hidden="1"/>
    </xf>
    <xf numFmtId="0" fontId="8" fillId="7" borderId="3" xfId="0" applyFont="1" applyFill="1" applyBorder="1" applyAlignment="1" applyProtection="1">
      <alignment horizontal="center" vertical="center"/>
      <protection hidden="1"/>
    </xf>
    <xf numFmtId="0" fontId="8" fillId="7" borderId="4" xfId="0" applyFont="1" applyFill="1" applyBorder="1" applyAlignment="1" applyProtection="1">
      <alignment horizontal="left" vertical="center"/>
      <protection hidden="1"/>
    </xf>
    <xf numFmtId="0" fontId="8" fillId="7" borderId="3" xfId="0" applyFont="1" applyFill="1" applyBorder="1" applyAlignment="1" applyProtection="1">
      <alignment horizontal="left" vertical="center"/>
      <protection hidden="1"/>
    </xf>
    <xf numFmtId="0" fontId="23" fillId="7" borderId="9" xfId="0" applyFont="1" applyFill="1" applyBorder="1" applyAlignment="1" applyProtection="1">
      <alignment horizontal="center" vertical="center"/>
      <protection hidden="1"/>
    </xf>
    <xf numFmtId="0" fontId="8" fillId="7" borderId="15" xfId="0" applyFont="1" applyFill="1" applyBorder="1" applyAlignment="1" applyProtection="1">
      <alignment horizontal="center" vertical="center"/>
      <protection hidden="1"/>
    </xf>
    <xf numFmtId="0" fontId="8" fillId="7" borderId="15" xfId="0" applyFont="1" applyFill="1" applyBorder="1" applyAlignment="1" applyProtection="1">
      <alignment horizontal="left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8" fillId="7" borderId="15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8" fillId="7" borderId="15" xfId="0" applyFont="1" applyFill="1" applyBorder="1" applyAlignment="1" applyProtection="1">
      <alignment horizontal="center" vertical="center"/>
      <protection hidden="1"/>
    </xf>
    <xf numFmtId="0" fontId="8" fillId="7" borderId="3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vertical="center" wrapText="1" shrinkToFit="1"/>
      <protection hidden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7" borderId="8" xfId="0" applyFont="1" applyFill="1" applyBorder="1" applyAlignment="1" applyProtection="1">
      <alignment horizontal="center" vertical="center"/>
      <protection hidden="1"/>
    </xf>
    <xf numFmtId="0" fontId="8" fillId="7" borderId="9" xfId="0" applyFont="1" applyFill="1" applyBorder="1" applyAlignment="1" applyProtection="1">
      <alignment horizontal="center" vertical="center"/>
      <protection hidden="1"/>
    </xf>
    <xf numFmtId="0" fontId="6" fillId="7" borderId="0" xfId="0" applyFont="1" applyFill="1" applyBorder="1" applyAlignment="1" applyProtection="1">
      <alignment horizontal="center" vertical="center"/>
      <protection hidden="1"/>
    </xf>
    <xf numFmtId="0" fontId="8" fillId="7" borderId="13" xfId="0" applyFont="1" applyFill="1" applyBorder="1" applyAlignment="1" applyProtection="1">
      <alignment horizontal="center" vertical="center"/>
      <protection hidden="1"/>
    </xf>
    <xf numFmtId="0" fontId="11" fillId="7" borderId="14" xfId="0" applyFont="1" applyFill="1" applyBorder="1" applyAlignment="1" applyProtection="1">
      <alignment vertical="center" wrapText="1" shrinkToFit="1"/>
      <protection hidden="1"/>
    </xf>
    <xf numFmtId="0" fontId="8" fillId="7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7" fillId="0" borderId="14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7" fillId="7" borderId="15" xfId="0" applyFont="1" applyFill="1" applyBorder="1" applyAlignment="1" applyProtection="1">
      <alignment horizontal="center" vertical="center"/>
      <protection hidden="1"/>
    </xf>
    <xf numFmtId="0" fontId="7" fillId="7" borderId="1" xfId="0" applyFont="1" applyFill="1" applyBorder="1" applyAlignment="1" applyProtection="1">
      <alignment horizontal="left" vertical="center"/>
      <protection hidden="1"/>
    </xf>
    <xf numFmtId="0" fontId="7" fillId="7" borderId="4" xfId="0" applyFont="1" applyFill="1" applyBorder="1" applyAlignment="1" applyProtection="1">
      <alignment horizontal="left" vertical="center"/>
      <protection hidden="1"/>
    </xf>
    <xf numFmtId="0" fontId="7" fillId="7" borderId="3" xfId="0" applyFont="1" applyFill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CCFF"/>
      <color rgb="FFFF99FF"/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86CA-238B-476F-8D41-341ED2094618}">
  <sheetPr>
    <tabColor rgb="FFFF0000"/>
  </sheetPr>
  <dimension ref="A1:F7"/>
  <sheetViews>
    <sheetView tabSelected="1" workbookViewId="0">
      <selection activeCell="B5" sqref="B5:C5"/>
    </sheetView>
  </sheetViews>
  <sheetFormatPr defaultRowHeight="14.4" x14ac:dyDescent="0.3"/>
  <cols>
    <col min="1" max="1" width="13.109375" style="120" bestFit="1" customWidth="1"/>
    <col min="2" max="5" width="9.21875" style="120" customWidth="1"/>
    <col min="6" max="16384" width="8.88671875" style="120"/>
  </cols>
  <sheetData>
    <row r="1" spans="1:6" ht="49.8" customHeight="1" x14ac:dyDescent="0.45">
      <c r="A1" s="135" t="s">
        <v>275</v>
      </c>
      <c r="B1" s="135"/>
      <c r="C1" s="135"/>
      <c r="D1" s="135"/>
      <c r="E1" s="135"/>
      <c r="F1" s="119"/>
    </row>
    <row r="2" spans="1:6" ht="19.8" customHeight="1" x14ac:dyDescent="0.3">
      <c r="A2" s="132" t="str">
        <f>'Gr 10 Term 1'!J4</f>
        <v>?</v>
      </c>
      <c r="B2" s="133"/>
      <c r="C2" s="133"/>
      <c r="D2" s="133"/>
      <c r="E2" s="133"/>
      <c r="F2" s="121"/>
    </row>
    <row r="3" spans="1:6" ht="19.8" customHeight="1" x14ac:dyDescent="0.3">
      <c r="A3" s="126" t="s">
        <v>276</v>
      </c>
      <c r="B3" s="136" t="s">
        <v>358</v>
      </c>
      <c r="C3" s="137"/>
      <c r="D3" s="137"/>
      <c r="E3" s="138"/>
      <c r="F3" s="121"/>
    </row>
    <row r="4" spans="1:6" ht="21" x14ac:dyDescent="0.4">
      <c r="A4" s="122"/>
      <c r="B4" s="134" t="s">
        <v>277</v>
      </c>
      <c r="C4" s="134"/>
      <c r="D4" s="134" t="s">
        <v>278</v>
      </c>
      <c r="E4" s="134"/>
    </row>
    <row r="5" spans="1:6" ht="21" x14ac:dyDescent="0.4">
      <c r="A5" s="123" t="s">
        <v>271</v>
      </c>
      <c r="B5" s="139" t="s">
        <v>274</v>
      </c>
      <c r="C5" s="139"/>
      <c r="D5" s="139">
        <v>0</v>
      </c>
      <c r="E5" s="139"/>
    </row>
    <row r="6" spans="1:6" ht="21" x14ac:dyDescent="0.4">
      <c r="A6" s="124" t="s">
        <v>272</v>
      </c>
      <c r="B6" s="139" t="s">
        <v>274</v>
      </c>
      <c r="C6" s="139"/>
      <c r="D6" s="139">
        <v>0</v>
      </c>
      <c r="E6" s="139"/>
    </row>
    <row r="7" spans="1:6" ht="21" x14ac:dyDescent="0.4">
      <c r="A7" s="125" t="s">
        <v>273</v>
      </c>
      <c r="B7" s="139" t="s">
        <v>274</v>
      </c>
      <c r="C7" s="139"/>
      <c r="D7" s="139">
        <v>0</v>
      </c>
      <c r="E7" s="139"/>
    </row>
  </sheetData>
  <sheetProtection algorithmName="SHA-512" hashValue="8PlPx89QdEnFCPRcVTIO4qvSuyPXSZF4/p3YwvN0ocQFQ5coE59QqSd3Jt+/k50M1gkPQKUxqTPdA5C2OYHgqw==" saltValue="XqGf/owuh7H2dCBXRupubA==" spinCount="100000" sheet="1" objects="1" scenarios="1" selectLockedCells="1"/>
  <mergeCells count="11">
    <mergeCell ref="B5:C5"/>
    <mergeCell ref="D5:E5"/>
    <mergeCell ref="B6:C6"/>
    <mergeCell ref="D6:E6"/>
    <mergeCell ref="B7:C7"/>
    <mergeCell ref="D7:E7"/>
    <mergeCell ref="A2:E2"/>
    <mergeCell ref="B4:C4"/>
    <mergeCell ref="D4:E4"/>
    <mergeCell ref="A1:E1"/>
    <mergeCell ref="B3:E3"/>
  </mergeCells>
  <pageMargins left="1.8897637795275593" right="0.70866141732283472" top="1.5354330708661419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L76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2" sqref="J2"/>
    </sheetView>
  </sheetViews>
  <sheetFormatPr defaultRowHeight="13.8" x14ac:dyDescent="0.25"/>
  <cols>
    <col min="1" max="1" width="4" style="53" bestFit="1" customWidth="1"/>
    <col min="2" max="2" width="7.77734375" style="29" bestFit="1" customWidth="1"/>
    <col min="3" max="3" width="4.77734375" style="29" bestFit="1" customWidth="1"/>
    <col min="4" max="4" width="3.5546875" style="29" bestFit="1" customWidth="1"/>
    <col min="5" max="5" width="14.5546875" style="33" customWidth="1"/>
    <col min="6" max="6" width="84.33203125" style="33" bestFit="1" customWidth="1"/>
    <col min="7" max="7" width="12.6640625" style="29" customWidth="1"/>
    <col min="8" max="8" width="10.77734375" style="33" customWidth="1"/>
    <col min="9" max="9" width="14.77734375" style="33" bestFit="1" customWidth="1"/>
    <col min="10" max="11" width="24.77734375" style="33" customWidth="1"/>
    <col min="12" max="12" width="9.33203125" style="33" bestFit="1" customWidth="1"/>
    <col min="13" max="13" width="9.109375" style="1"/>
    <col min="14" max="14" width="77" style="1" bestFit="1" customWidth="1"/>
    <col min="15" max="204" width="9.109375" style="1"/>
    <col min="205" max="205" width="3.88671875" style="1" customWidth="1"/>
    <col min="206" max="206" width="8.109375" style="1" customWidth="1"/>
    <col min="207" max="207" width="4.33203125" style="1" customWidth="1"/>
    <col min="208" max="208" width="3.88671875" style="1" customWidth="1"/>
    <col min="209" max="211" width="13" style="1" customWidth="1"/>
    <col min="212" max="212" width="2.109375" style="1" customWidth="1"/>
    <col min="213" max="213" width="3.88671875" style="1" customWidth="1"/>
    <col min="214" max="214" width="8.109375" style="1" customWidth="1"/>
    <col min="215" max="215" width="4.33203125" style="1" customWidth="1"/>
    <col min="216" max="216" width="3.6640625" style="1" customWidth="1"/>
    <col min="217" max="219" width="13.33203125" style="1" customWidth="1"/>
    <col min="220" max="220" width="2.109375" style="1" customWidth="1"/>
    <col min="221" max="221" width="3.88671875" style="1" customWidth="1"/>
    <col min="222" max="222" width="9.6640625" style="1" bestFit="1" customWidth="1"/>
    <col min="223" max="223" width="4.33203125" style="1" customWidth="1"/>
    <col min="224" max="224" width="3.6640625" style="1" customWidth="1"/>
    <col min="225" max="227" width="13.44140625" style="1" customWidth="1"/>
    <col min="228" max="228" width="2.109375" style="1" customWidth="1"/>
    <col min="229" max="229" width="3.88671875" style="1" customWidth="1"/>
    <col min="230" max="230" width="8.109375" style="1" customWidth="1"/>
    <col min="231" max="231" width="4.33203125" style="1" customWidth="1"/>
    <col min="232" max="232" width="3.6640625" style="1" customWidth="1"/>
    <col min="233" max="233" width="11.44140625" style="1" bestFit="1" customWidth="1"/>
    <col min="234" max="235" width="13" style="1" customWidth="1"/>
    <col min="236" max="236" width="2.109375" style="1" customWidth="1"/>
    <col min="237" max="460" width="9.109375" style="1"/>
    <col min="461" max="461" width="3.88671875" style="1" customWidth="1"/>
    <col min="462" max="462" width="8.109375" style="1" customWidth="1"/>
    <col min="463" max="463" width="4.33203125" style="1" customWidth="1"/>
    <col min="464" max="464" width="3.88671875" style="1" customWidth="1"/>
    <col min="465" max="467" width="13" style="1" customWidth="1"/>
    <col min="468" max="468" width="2.109375" style="1" customWidth="1"/>
    <col min="469" max="469" width="3.88671875" style="1" customWidth="1"/>
    <col min="470" max="470" width="8.109375" style="1" customWidth="1"/>
    <col min="471" max="471" width="4.33203125" style="1" customWidth="1"/>
    <col min="472" max="472" width="3.6640625" style="1" customWidth="1"/>
    <col min="473" max="475" width="13.33203125" style="1" customWidth="1"/>
    <col min="476" max="476" width="2.109375" style="1" customWidth="1"/>
    <col min="477" max="477" width="3.88671875" style="1" customWidth="1"/>
    <col min="478" max="478" width="9.6640625" style="1" bestFit="1" customWidth="1"/>
    <col min="479" max="479" width="4.33203125" style="1" customWidth="1"/>
    <col min="480" max="480" width="3.6640625" style="1" customWidth="1"/>
    <col min="481" max="483" width="13.44140625" style="1" customWidth="1"/>
    <col min="484" max="484" width="2.109375" style="1" customWidth="1"/>
    <col min="485" max="485" width="3.88671875" style="1" customWidth="1"/>
    <col min="486" max="486" width="8.109375" style="1" customWidth="1"/>
    <col min="487" max="487" width="4.33203125" style="1" customWidth="1"/>
    <col min="488" max="488" width="3.6640625" style="1" customWidth="1"/>
    <col min="489" max="489" width="11.44140625" style="1" bestFit="1" customWidth="1"/>
    <col min="490" max="491" width="13" style="1" customWidth="1"/>
    <col min="492" max="492" width="2.109375" style="1" customWidth="1"/>
    <col min="493" max="716" width="9.109375" style="1"/>
    <col min="717" max="717" width="3.88671875" style="1" customWidth="1"/>
    <col min="718" max="718" width="8.109375" style="1" customWidth="1"/>
    <col min="719" max="719" width="4.33203125" style="1" customWidth="1"/>
    <col min="720" max="720" width="3.88671875" style="1" customWidth="1"/>
    <col min="721" max="723" width="13" style="1" customWidth="1"/>
    <col min="724" max="724" width="2.109375" style="1" customWidth="1"/>
    <col min="725" max="725" width="3.88671875" style="1" customWidth="1"/>
    <col min="726" max="726" width="8.109375" style="1" customWidth="1"/>
    <col min="727" max="727" width="4.33203125" style="1" customWidth="1"/>
    <col min="728" max="728" width="3.6640625" style="1" customWidth="1"/>
    <col min="729" max="731" width="13.33203125" style="1" customWidth="1"/>
    <col min="732" max="732" width="2.109375" style="1" customWidth="1"/>
    <col min="733" max="733" width="3.88671875" style="1" customWidth="1"/>
    <col min="734" max="734" width="9.6640625" style="1" bestFit="1" customWidth="1"/>
    <col min="735" max="735" width="4.33203125" style="1" customWidth="1"/>
    <col min="736" max="736" width="3.6640625" style="1" customWidth="1"/>
    <col min="737" max="739" width="13.44140625" style="1" customWidth="1"/>
    <col min="740" max="740" width="2.109375" style="1" customWidth="1"/>
    <col min="741" max="741" width="3.88671875" style="1" customWidth="1"/>
    <col min="742" max="742" width="8.109375" style="1" customWidth="1"/>
    <col min="743" max="743" width="4.33203125" style="1" customWidth="1"/>
    <col min="744" max="744" width="3.6640625" style="1" customWidth="1"/>
    <col min="745" max="745" width="11.44140625" style="1" bestFit="1" customWidth="1"/>
    <col min="746" max="747" width="13" style="1" customWidth="1"/>
    <col min="748" max="748" width="2.109375" style="1" customWidth="1"/>
    <col min="749" max="972" width="9.109375" style="1"/>
    <col min="973" max="973" width="3.88671875" style="1" customWidth="1"/>
    <col min="974" max="974" width="8.109375" style="1" customWidth="1"/>
    <col min="975" max="975" width="4.33203125" style="1" customWidth="1"/>
    <col min="976" max="976" width="3.88671875" style="1" customWidth="1"/>
    <col min="977" max="979" width="13" style="1" customWidth="1"/>
    <col min="980" max="980" width="2.109375" style="1" customWidth="1"/>
    <col min="981" max="981" width="3.88671875" style="1" customWidth="1"/>
    <col min="982" max="982" width="8.109375" style="1" customWidth="1"/>
    <col min="983" max="983" width="4.33203125" style="1" customWidth="1"/>
    <col min="984" max="984" width="3.6640625" style="1" customWidth="1"/>
    <col min="985" max="987" width="13.33203125" style="1" customWidth="1"/>
    <col min="988" max="988" width="2.109375" style="1" customWidth="1"/>
    <col min="989" max="989" width="3.88671875" style="1" customWidth="1"/>
    <col min="990" max="990" width="9.6640625" style="1" bestFit="1" customWidth="1"/>
    <col min="991" max="991" width="4.33203125" style="1" customWidth="1"/>
    <col min="992" max="992" width="3.6640625" style="1" customWidth="1"/>
    <col min="993" max="995" width="13.44140625" style="1" customWidth="1"/>
    <col min="996" max="996" width="2.109375" style="1" customWidth="1"/>
    <col min="997" max="997" width="3.88671875" style="1" customWidth="1"/>
    <col min="998" max="998" width="8.109375" style="1" customWidth="1"/>
    <col min="999" max="999" width="4.33203125" style="1" customWidth="1"/>
    <col min="1000" max="1000" width="3.6640625" style="1" customWidth="1"/>
    <col min="1001" max="1001" width="11.44140625" style="1" bestFit="1" customWidth="1"/>
    <col min="1002" max="1003" width="13" style="1" customWidth="1"/>
    <col min="1004" max="1004" width="2.109375" style="1" customWidth="1"/>
    <col min="1005" max="1228" width="9.109375" style="1"/>
    <col min="1229" max="1229" width="3.88671875" style="1" customWidth="1"/>
    <col min="1230" max="1230" width="8.109375" style="1" customWidth="1"/>
    <col min="1231" max="1231" width="4.33203125" style="1" customWidth="1"/>
    <col min="1232" max="1232" width="3.88671875" style="1" customWidth="1"/>
    <col min="1233" max="1235" width="13" style="1" customWidth="1"/>
    <col min="1236" max="1236" width="2.109375" style="1" customWidth="1"/>
    <col min="1237" max="1237" width="3.88671875" style="1" customWidth="1"/>
    <col min="1238" max="1238" width="8.109375" style="1" customWidth="1"/>
    <col min="1239" max="1239" width="4.33203125" style="1" customWidth="1"/>
    <col min="1240" max="1240" width="3.6640625" style="1" customWidth="1"/>
    <col min="1241" max="1243" width="13.33203125" style="1" customWidth="1"/>
    <col min="1244" max="1244" width="2.109375" style="1" customWidth="1"/>
    <col min="1245" max="1245" width="3.88671875" style="1" customWidth="1"/>
    <col min="1246" max="1246" width="9.6640625" style="1" bestFit="1" customWidth="1"/>
    <col min="1247" max="1247" width="4.33203125" style="1" customWidth="1"/>
    <col min="1248" max="1248" width="3.6640625" style="1" customWidth="1"/>
    <col min="1249" max="1251" width="13.44140625" style="1" customWidth="1"/>
    <col min="1252" max="1252" width="2.109375" style="1" customWidth="1"/>
    <col min="1253" max="1253" width="3.88671875" style="1" customWidth="1"/>
    <col min="1254" max="1254" width="8.109375" style="1" customWidth="1"/>
    <col min="1255" max="1255" width="4.33203125" style="1" customWidth="1"/>
    <col min="1256" max="1256" width="3.6640625" style="1" customWidth="1"/>
    <col min="1257" max="1257" width="11.44140625" style="1" bestFit="1" customWidth="1"/>
    <col min="1258" max="1259" width="13" style="1" customWidth="1"/>
    <col min="1260" max="1260" width="2.109375" style="1" customWidth="1"/>
    <col min="1261" max="1484" width="9.109375" style="1"/>
    <col min="1485" max="1485" width="3.88671875" style="1" customWidth="1"/>
    <col min="1486" max="1486" width="8.109375" style="1" customWidth="1"/>
    <col min="1487" max="1487" width="4.33203125" style="1" customWidth="1"/>
    <col min="1488" max="1488" width="3.88671875" style="1" customWidth="1"/>
    <col min="1489" max="1491" width="13" style="1" customWidth="1"/>
    <col min="1492" max="1492" width="2.109375" style="1" customWidth="1"/>
    <col min="1493" max="1493" width="3.88671875" style="1" customWidth="1"/>
    <col min="1494" max="1494" width="8.109375" style="1" customWidth="1"/>
    <col min="1495" max="1495" width="4.33203125" style="1" customWidth="1"/>
    <col min="1496" max="1496" width="3.6640625" style="1" customWidth="1"/>
    <col min="1497" max="1499" width="13.33203125" style="1" customWidth="1"/>
    <col min="1500" max="1500" width="2.109375" style="1" customWidth="1"/>
    <col min="1501" max="1501" width="3.88671875" style="1" customWidth="1"/>
    <col min="1502" max="1502" width="9.6640625" style="1" bestFit="1" customWidth="1"/>
    <col min="1503" max="1503" width="4.33203125" style="1" customWidth="1"/>
    <col min="1504" max="1504" width="3.6640625" style="1" customWidth="1"/>
    <col min="1505" max="1507" width="13.44140625" style="1" customWidth="1"/>
    <col min="1508" max="1508" width="2.109375" style="1" customWidth="1"/>
    <col min="1509" max="1509" width="3.88671875" style="1" customWidth="1"/>
    <col min="1510" max="1510" width="8.109375" style="1" customWidth="1"/>
    <col min="1511" max="1511" width="4.33203125" style="1" customWidth="1"/>
    <col min="1512" max="1512" width="3.6640625" style="1" customWidth="1"/>
    <col min="1513" max="1513" width="11.44140625" style="1" bestFit="1" customWidth="1"/>
    <col min="1514" max="1515" width="13" style="1" customWidth="1"/>
    <col min="1516" max="1516" width="2.109375" style="1" customWidth="1"/>
    <col min="1517" max="1740" width="9.109375" style="1"/>
    <col min="1741" max="1741" width="3.88671875" style="1" customWidth="1"/>
    <col min="1742" max="1742" width="8.109375" style="1" customWidth="1"/>
    <col min="1743" max="1743" width="4.33203125" style="1" customWidth="1"/>
    <col min="1744" max="1744" width="3.88671875" style="1" customWidth="1"/>
    <col min="1745" max="1747" width="13" style="1" customWidth="1"/>
    <col min="1748" max="1748" width="2.109375" style="1" customWidth="1"/>
    <col min="1749" max="1749" width="3.88671875" style="1" customWidth="1"/>
    <col min="1750" max="1750" width="8.109375" style="1" customWidth="1"/>
    <col min="1751" max="1751" width="4.33203125" style="1" customWidth="1"/>
    <col min="1752" max="1752" width="3.6640625" style="1" customWidth="1"/>
    <col min="1753" max="1755" width="13.33203125" style="1" customWidth="1"/>
    <col min="1756" max="1756" width="2.109375" style="1" customWidth="1"/>
    <col min="1757" max="1757" width="3.88671875" style="1" customWidth="1"/>
    <col min="1758" max="1758" width="9.6640625" style="1" bestFit="1" customWidth="1"/>
    <col min="1759" max="1759" width="4.33203125" style="1" customWidth="1"/>
    <col min="1760" max="1760" width="3.6640625" style="1" customWidth="1"/>
    <col min="1761" max="1763" width="13.44140625" style="1" customWidth="1"/>
    <col min="1764" max="1764" width="2.109375" style="1" customWidth="1"/>
    <col min="1765" max="1765" width="3.88671875" style="1" customWidth="1"/>
    <col min="1766" max="1766" width="8.109375" style="1" customWidth="1"/>
    <col min="1767" max="1767" width="4.33203125" style="1" customWidth="1"/>
    <col min="1768" max="1768" width="3.6640625" style="1" customWidth="1"/>
    <col min="1769" max="1769" width="11.44140625" style="1" bestFit="1" customWidth="1"/>
    <col min="1770" max="1771" width="13" style="1" customWidth="1"/>
    <col min="1772" max="1772" width="2.109375" style="1" customWidth="1"/>
    <col min="1773" max="1996" width="9.109375" style="1"/>
    <col min="1997" max="1997" width="3.88671875" style="1" customWidth="1"/>
    <col min="1998" max="1998" width="8.109375" style="1" customWidth="1"/>
    <col min="1999" max="1999" width="4.33203125" style="1" customWidth="1"/>
    <col min="2000" max="2000" width="3.88671875" style="1" customWidth="1"/>
    <col min="2001" max="2003" width="13" style="1" customWidth="1"/>
    <col min="2004" max="2004" width="2.109375" style="1" customWidth="1"/>
    <col min="2005" max="2005" width="3.88671875" style="1" customWidth="1"/>
    <col min="2006" max="2006" width="8.109375" style="1" customWidth="1"/>
    <col min="2007" max="2007" width="4.33203125" style="1" customWidth="1"/>
    <col min="2008" max="2008" width="3.6640625" style="1" customWidth="1"/>
    <col min="2009" max="2011" width="13.33203125" style="1" customWidth="1"/>
    <col min="2012" max="2012" width="2.109375" style="1" customWidth="1"/>
    <col min="2013" max="2013" width="3.88671875" style="1" customWidth="1"/>
    <col min="2014" max="2014" width="9.6640625" style="1" bestFit="1" customWidth="1"/>
    <col min="2015" max="2015" width="4.33203125" style="1" customWidth="1"/>
    <col min="2016" max="2016" width="3.6640625" style="1" customWidth="1"/>
    <col min="2017" max="2019" width="13.44140625" style="1" customWidth="1"/>
    <col min="2020" max="2020" width="2.109375" style="1" customWidth="1"/>
    <col min="2021" max="2021" width="3.88671875" style="1" customWidth="1"/>
    <col min="2022" max="2022" width="8.109375" style="1" customWidth="1"/>
    <col min="2023" max="2023" width="4.33203125" style="1" customWidth="1"/>
    <col min="2024" max="2024" width="3.6640625" style="1" customWidth="1"/>
    <col min="2025" max="2025" width="11.44140625" style="1" bestFit="1" customWidth="1"/>
    <col min="2026" max="2027" width="13" style="1" customWidth="1"/>
    <col min="2028" max="2028" width="2.109375" style="1" customWidth="1"/>
    <col min="2029" max="2252" width="9.109375" style="1"/>
    <col min="2253" max="2253" width="3.88671875" style="1" customWidth="1"/>
    <col min="2254" max="2254" width="8.109375" style="1" customWidth="1"/>
    <col min="2255" max="2255" width="4.33203125" style="1" customWidth="1"/>
    <col min="2256" max="2256" width="3.88671875" style="1" customWidth="1"/>
    <col min="2257" max="2259" width="13" style="1" customWidth="1"/>
    <col min="2260" max="2260" width="2.109375" style="1" customWidth="1"/>
    <col min="2261" max="2261" width="3.88671875" style="1" customWidth="1"/>
    <col min="2262" max="2262" width="8.109375" style="1" customWidth="1"/>
    <col min="2263" max="2263" width="4.33203125" style="1" customWidth="1"/>
    <col min="2264" max="2264" width="3.6640625" style="1" customWidth="1"/>
    <col min="2265" max="2267" width="13.33203125" style="1" customWidth="1"/>
    <col min="2268" max="2268" width="2.109375" style="1" customWidth="1"/>
    <col min="2269" max="2269" width="3.88671875" style="1" customWidth="1"/>
    <col min="2270" max="2270" width="9.6640625" style="1" bestFit="1" customWidth="1"/>
    <col min="2271" max="2271" width="4.33203125" style="1" customWidth="1"/>
    <col min="2272" max="2272" width="3.6640625" style="1" customWidth="1"/>
    <col min="2273" max="2275" width="13.44140625" style="1" customWidth="1"/>
    <col min="2276" max="2276" width="2.109375" style="1" customWidth="1"/>
    <col min="2277" max="2277" width="3.88671875" style="1" customWidth="1"/>
    <col min="2278" max="2278" width="8.109375" style="1" customWidth="1"/>
    <col min="2279" max="2279" width="4.33203125" style="1" customWidth="1"/>
    <col min="2280" max="2280" width="3.6640625" style="1" customWidth="1"/>
    <col min="2281" max="2281" width="11.44140625" style="1" bestFit="1" customWidth="1"/>
    <col min="2282" max="2283" width="13" style="1" customWidth="1"/>
    <col min="2284" max="2284" width="2.109375" style="1" customWidth="1"/>
    <col min="2285" max="2508" width="9.109375" style="1"/>
    <col min="2509" max="2509" width="3.88671875" style="1" customWidth="1"/>
    <col min="2510" max="2510" width="8.109375" style="1" customWidth="1"/>
    <col min="2511" max="2511" width="4.33203125" style="1" customWidth="1"/>
    <col min="2512" max="2512" width="3.88671875" style="1" customWidth="1"/>
    <col min="2513" max="2515" width="13" style="1" customWidth="1"/>
    <col min="2516" max="2516" width="2.109375" style="1" customWidth="1"/>
    <col min="2517" max="2517" width="3.88671875" style="1" customWidth="1"/>
    <col min="2518" max="2518" width="8.109375" style="1" customWidth="1"/>
    <col min="2519" max="2519" width="4.33203125" style="1" customWidth="1"/>
    <col min="2520" max="2520" width="3.6640625" style="1" customWidth="1"/>
    <col min="2521" max="2523" width="13.33203125" style="1" customWidth="1"/>
    <col min="2524" max="2524" width="2.109375" style="1" customWidth="1"/>
    <col min="2525" max="2525" width="3.88671875" style="1" customWidth="1"/>
    <col min="2526" max="2526" width="9.6640625" style="1" bestFit="1" customWidth="1"/>
    <col min="2527" max="2527" width="4.33203125" style="1" customWidth="1"/>
    <col min="2528" max="2528" width="3.6640625" style="1" customWidth="1"/>
    <col min="2529" max="2531" width="13.44140625" style="1" customWidth="1"/>
    <col min="2532" max="2532" width="2.109375" style="1" customWidth="1"/>
    <col min="2533" max="2533" width="3.88671875" style="1" customWidth="1"/>
    <col min="2534" max="2534" width="8.109375" style="1" customWidth="1"/>
    <col min="2535" max="2535" width="4.33203125" style="1" customWidth="1"/>
    <col min="2536" max="2536" width="3.6640625" style="1" customWidth="1"/>
    <col min="2537" max="2537" width="11.44140625" style="1" bestFit="1" customWidth="1"/>
    <col min="2538" max="2539" width="13" style="1" customWidth="1"/>
    <col min="2540" max="2540" width="2.109375" style="1" customWidth="1"/>
    <col min="2541" max="2764" width="9.109375" style="1"/>
    <col min="2765" max="2765" width="3.88671875" style="1" customWidth="1"/>
    <col min="2766" max="2766" width="8.109375" style="1" customWidth="1"/>
    <col min="2767" max="2767" width="4.33203125" style="1" customWidth="1"/>
    <col min="2768" max="2768" width="3.88671875" style="1" customWidth="1"/>
    <col min="2769" max="2771" width="13" style="1" customWidth="1"/>
    <col min="2772" max="2772" width="2.109375" style="1" customWidth="1"/>
    <col min="2773" max="2773" width="3.88671875" style="1" customWidth="1"/>
    <col min="2774" max="2774" width="8.109375" style="1" customWidth="1"/>
    <col min="2775" max="2775" width="4.33203125" style="1" customWidth="1"/>
    <col min="2776" max="2776" width="3.6640625" style="1" customWidth="1"/>
    <col min="2777" max="2779" width="13.33203125" style="1" customWidth="1"/>
    <col min="2780" max="2780" width="2.109375" style="1" customWidth="1"/>
    <col min="2781" max="2781" width="3.88671875" style="1" customWidth="1"/>
    <col min="2782" max="2782" width="9.6640625" style="1" bestFit="1" customWidth="1"/>
    <col min="2783" max="2783" width="4.33203125" style="1" customWidth="1"/>
    <col min="2784" max="2784" width="3.6640625" style="1" customWidth="1"/>
    <col min="2785" max="2787" width="13.44140625" style="1" customWidth="1"/>
    <col min="2788" max="2788" width="2.109375" style="1" customWidth="1"/>
    <col min="2789" max="2789" width="3.88671875" style="1" customWidth="1"/>
    <col min="2790" max="2790" width="8.109375" style="1" customWidth="1"/>
    <col min="2791" max="2791" width="4.33203125" style="1" customWidth="1"/>
    <col min="2792" max="2792" width="3.6640625" style="1" customWidth="1"/>
    <col min="2793" max="2793" width="11.44140625" style="1" bestFit="1" customWidth="1"/>
    <col min="2794" max="2795" width="13" style="1" customWidth="1"/>
    <col min="2796" max="2796" width="2.109375" style="1" customWidth="1"/>
    <col min="2797" max="3020" width="9.109375" style="1"/>
    <col min="3021" max="3021" width="3.88671875" style="1" customWidth="1"/>
    <col min="3022" max="3022" width="8.109375" style="1" customWidth="1"/>
    <col min="3023" max="3023" width="4.33203125" style="1" customWidth="1"/>
    <col min="3024" max="3024" width="3.88671875" style="1" customWidth="1"/>
    <col min="3025" max="3027" width="13" style="1" customWidth="1"/>
    <col min="3028" max="3028" width="2.109375" style="1" customWidth="1"/>
    <col min="3029" max="3029" width="3.88671875" style="1" customWidth="1"/>
    <col min="3030" max="3030" width="8.109375" style="1" customWidth="1"/>
    <col min="3031" max="3031" width="4.33203125" style="1" customWidth="1"/>
    <col min="3032" max="3032" width="3.6640625" style="1" customWidth="1"/>
    <col min="3033" max="3035" width="13.33203125" style="1" customWidth="1"/>
    <col min="3036" max="3036" width="2.109375" style="1" customWidth="1"/>
    <col min="3037" max="3037" width="3.88671875" style="1" customWidth="1"/>
    <col min="3038" max="3038" width="9.6640625" style="1" bestFit="1" customWidth="1"/>
    <col min="3039" max="3039" width="4.33203125" style="1" customWidth="1"/>
    <col min="3040" max="3040" width="3.6640625" style="1" customWidth="1"/>
    <col min="3041" max="3043" width="13.44140625" style="1" customWidth="1"/>
    <col min="3044" max="3044" width="2.109375" style="1" customWidth="1"/>
    <col min="3045" max="3045" width="3.88671875" style="1" customWidth="1"/>
    <col min="3046" max="3046" width="8.109375" style="1" customWidth="1"/>
    <col min="3047" max="3047" width="4.33203125" style="1" customWidth="1"/>
    <col min="3048" max="3048" width="3.6640625" style="1" customWidth="1"/>
    <col min="3049" max="3049" width="11.44140625" style="1" bestFit="1" customWidth="1"/>
    <col min="3050" max="3051" width="13" style="1" customWidth="1"/>
    <col min="3052" max="3052" width="2.109375" style="1" customWidth="1"/>
    <col min="3053" max="3276" width="9.109375" style="1"/>
    <col min="3277" max="3277" width="3.88671875" style="1" customWidth="1"/>
    <col min="3278" max="3278" width="8.109375" style="1" customWidth="1"/>
    <col min="3279" max="3279" width="4.33203125" style="1" customWidth="1"/>
    <col min="3280" max="3280" width="3.88671875" style="1" customWidth="1"/>
    <col min="3281" max="3283" width="13" style="1" customWidth="1"/>
    <col min="3284" max="3284" width="2.109375" style="1" customWidth="1"/>
    <col min="3285" max="3285" width="3.88671875" style="1" customWidth="1"/>
    <col min="3286" max="3286" width="8.109375" style="1" customWidth="1"/>
    <col min="3287" max="3287" width="4.33203125" style="1" customWidth="1"/>
    <col min="3288" max="3288" width="3.6640625" style="1" customWidth="1"/>
    <col min="3289" max="3291" width="13.33203125" style="1" customWidth="1"/>
    <col min="3292" max="3292" width="2.109375" style="1" customWidth="1"/>
    <col min="3293" max="3293" width="3.88671875" style="1" customWidth="1"/>
    <col min="3294" max="3294" width="9.6640625" style="1" bestFit="1" customWidth="1"/>
    <col min="3295" max="3295" width="4.33203125" style="1" customWidth="1"/>
    <col min="3296" max="3296" width="3.6640625" style="1" customWidth="1"/>
    <col min="3297" max="3299" width="13.44140625" style="1" customWidth="1"/>
    <col min="3300" max="3300" width="2.109375" style="1" customWidth="1"/>
    <col min="3301" max="3301" width="3.88671875" style="1" customWidth="1"/>
    <col min="3302" max="3302" width="8.109375" style="1" customWidth="1"/>
    <col min="3303" max="3303" width="4.33203125" style="1" customWidth="1"/>
    <col min="3304" max="3304" width="3.6640625" style="1" customWidth="1"/>
    <col min="3305" max="3305" width="11.44140625" style="1" bestFit="1" customWidth="1"/>
    <col min="3306" max="3307" width="13" style="1" customWidth="1"/>
    <col min="3308" max="3308" width="2.109375" style="1" customWidth="1"/>
    <col min="3309" max="3532" width="9.109375" style="1"/>
    <col min="3533" max="3533" width="3.88671875" style="1" customWidth="1"/>
    <col min="3534" max="3534" width="8.109375" style="1" customWidth="1"/>
    <col min="3535" max="3535" width="4.33203125" style="1" customWidth="1"/>
    <col min="3536" max="3536" width="3.88671875" style="1" customWidth="1"/>
    <col min="3537" max="3539" width="13" style="1" customWidth="1"/>
    <col min="3540" max="3540" width="2.109375" style="1" customWidth="1"/>
    <col min="3541" max="3541" width="3.88671875" style="1" customWidth="1"/>
    <col min="3542" max="3542" width="8.109375" style="1" customWidth="1"/>
    <col min="3543" max="3543" width="4.33203125" style="1" customWidth="1"/>
    <col min="3544" max="3544" width="3.6640625" style="1" customWidth="1"/>
    <col min="3545" max="3547" width="13.33203125" style="1" customWidth="1"/>
    <col min="3548" max="3548" width="2.109375" style="1" customWidth="1"/>
    <col min="3549" max="3549" width="3.88671875" style="1" customWidth="1"/>
    <col min="3550" max="3550" width="9.6640625" style="1" bestFit="1" customWidth="1"/>
    <col min="3551" max="3551" width="4.33203125" style="1" customWidth="1"/>
    <col min="3552" max="3552" width="3.6640625" style="1" customWidth="1"/>
    <col min="3553" max="3555" width="13.44140625" style="1" customWidth="1"/>
    <col min="3556" max="3556" width="2.109375" style="1" customWidth="1"/>
    <col min="3557" max="3557" width="3.88671875" style="1" customWidth="1"/>
    <col min="3558" max="3558" width="8.109375" style="1" customWidth="1"/>
    <col min="3559" max="3559" width="4.33203125" style="1" customWidth="1"/>
    <col min="3560" max="3560" width="3.6640625" style="1" customWidth="1"/>
    <col min="3561" max="3561" width="11.44140625" style="1" bestFit="1" customWidth="1"/>
    <col min="3562" max="3563" width="13" style="1" customWidth="1"/>
    <col min="3564" max="3564" width="2.109375" style="1" customWidth="1"/>
    <col min="3565" max="3788" width="9.109375" style="1"/>
    <col min="3789" max="3789" width="3.88671875" style="1" customWidth="1"/>
    <col min="3790" max="3790" width="8.109375" style="1" customWidth="1"/>
    <col min="3791" max="3791" width="4.33203125" style="1" customWidth="1"/>
    <col min="3792" max="3792" width="3.88671875" style="1" customWidth="1"/>
    <col min="3793" max="3795" width="13" style="1" customWidth="1"/>
    <col min="3796" max="3796" width="2.109375" style="1" customWidth="1"/>
    <col min="3797" max="3797" width="3.88671875" style="1" customWidth="1"/>
    <col min="3798" max="3798" width="8.109375" style="1" customWidth="1"/>
    <col min="3799" max="3799" width="4.33203125" style="1" customWidth="1"/>
    <col min="3800" max="3800" width="3.6640625" style="1" customWidth="1"/>
    <col min="3801" max="3803" width="13.33203125" style="1" customWidth="1"/>
    <col min="3804" max="3804" width="2.109375" style="1" customWidth="1"/>
    <col min="3805" max="3805" width="3.88671875" style="1" customWidth="1"/>
    <col min="3806" max="3806" width="9.6640625" style="1" bestFit="1" customWidth="1"/>
    <col min="3807" max="3807" width="4.33203125" style="1" customWidth="1"/>
    <col min="3808" max="3808" width="3.6640625" style="1" customWidth="1"/>
    <col min="3809" max="3811" width="13.44140625" style="1" customWidth="1"/>
    <col min="3812" max="3812" width="2.109375" style="1" customWidth="1"/>
    <col min="3813" max="3813" width="3.88671875" style="1" customWidth="1"/>
    <col min="3814" max="3814" width="8.109375" style="1" customWidth="1"/>
    <col min="3815" max="3815" width="4.33203125" style="1" customWidth="1"/>
    <col min="3816" max="3816" width="3.6640625" style="1" customWidth="1"/>
    <col min="3817" max="3817" width="11.44140625" style="1" bestFit="1" customWidth="1"/>
    <col min="3818" max="3819" width="13" style="1" customWidth="1"/>
    <col min="3820" max="3820" width="2.109375" style="1" customWidth="1"/>
    <col min="3821" max="4044" width="9.109375" style="1"/>
    <col min="4045" max="4045" width="3.88671875" style="1" customWidth="1"/>
    <col min="4046" max="4046" width="8.109375" style="1" customWidth="1"/>
    <col min="4047" max="4047" width="4.33203125" style="1" customWidth="1"/>
    <col min="4048" max="4048" width="3.88671875" style="1" customWidth="1"/>
    <col min="4049" max="4051" width="13" style="1" customWidth="1"/>
    <col min="4052" max="4052" width="2.109375" style="1" customWidth="1"/>
    <col min="4053" max="4053" width="3.88671875" style="1" customWidth="1"/>
    <col min="4054" max="4054" width="8.109375" style="1" customWidth="1"/>
    <col min="4055" max="4055" width="4.33203125" style="1" customWidth="1"/>
    <col min="4056" max="4056" width="3.6640625" style="1" customWidth="1"/>
    <col min="4057" max="4059" width="13.33203125" style="1" customWidth="1"/>
    <col min="4060" max="4060" width="2.109375" style="1" customWidth="1"/>
    <col min="4061" max="4061" width="3.88671875" style="1" customWidth="1"/>
    <col min="4062" max="4062" width="9.6640625" style="1" bestFit="1" customWidth="1"/>
    <col min="4063" max="4063" width="4.33203125" style="1" customWidth="1"/>
    <col min="4064" max="4064" width="3.6640625" style="1" customWidth="1"/>
    <col min="4065" max="4067" width="13.44140625" style="1" customWidth="1"/>
    <col min="4068" max="4068" width="2.109375" style="1" customWidth="1"/>
    <col min="4069" max="4069" width="3.88671875" style="1" customWidth="1"/>
    <col min="4070" max="4070" width="8.109375" style="1" customWidth="1"/>
    <col min="4071" max="4071" width="4.33203125" style="1" customWidth="1"/>
    <col min="4072" max="4072" width="3.6640625" style="1" customWidth="1"/>
    <col min="4073" max="4073" width="11.44140625" style="1" bestFit="1" customWidth="1"/>
    <col min="4074" max="4075" width="13" style="1" customWidth="1"/>
    <col min="4076" max="4076" width="2.109375" style="1" customWidth="1"/>
    <col min="4077" max="4300" width="9.109375" style="1"/>
    <col min="4301" max="4301" width="3.88671875" style="1" customWidth="1"/>
    <col min="4302" max="4302" width="8.109375" style="1" customWidth="1"/>
    <col min="4303" max="4303" width="4.33203125" style="1" customWidth="1"/>
    <col min="4304" max="4304" width="3.88671875" style="1" customWidth="1"/>
    <col min="4305" max="4307" width="13" style="1" customWidth="1"/>
    <col min="4308" max="4308" width="2.109375" style="1" customWidth="1"/>
    <col min="4309" max="4309" width="3.88671875" style="1" customWidth="1"/>
    <col min="4310" max="4310" width="8.109375" style="1" customWidth="1"/>
    <col min="4311" max="4311" width="4.33203125" style="1" customWidth="1"/>
    <col min="4312" max="4312" width="3.6640625" style="1" customWidth="1"/>
    <col min="4313" max="4315" width="13.33203125" style="1" customWidth="1"/>
    <col min="4316" max="4316" width="2.109375" style="1" customWidth="1"/>
    <col min="4317" max="4317" width="3.88671875" style="1" customWidth="1"/>
    <col min="4318" max="4318" width="9.6640625" style="1" bestFit="1" customWidth="1"/>
    <col min="4319" max="4319" width="4.33203125" style="1" customWidth="1"/>
    <col min="4320" max="4320" width="3.6640625" style="1" customWidth="1"/>
    <col min="4321" max="4323" width="13.44140625" style="1" customWidth="1"/>
    <col min="4324" max="4324" width="2.109375" style="1" customWidth="1"/>
    <col min="4325" max="4325" width="3.88671875" style="1" customWidth="1"/>
    <col min="4326" max="4326" width="8.109375" style="1" customWidth="1"/>
    <col min="4327" max="4327" width="4.33203125" style="1" customWidth="1"/>
    <col min="4328" max="4328" width="3.6640625" style="1" customWidth="1"/>
    <col min="4329" max="4329" width="11.44140625" style="1" bestFit="1" customWidth="1"/>
    <col min="4330" max="4331" width="13" style="1" customWidth="1"/>
    <col min="4332" max="4332" width="2.109375" style="1" customWidth="1"/>
    <col min="4333" max="4556" width="9.109375" style="1"/>
    <col min="4557" max="4557" width="3.88671875" style="1" customWidth="1"/>
    <col min="4558" max="4558" width="8.109375" style="1" customWidth="1"/>
    <col min="4559" max="4559" width="4.33203125" style="1" customWidth="1"/>
    <col min="4560" max="4560" width="3.88671875" style="1" customWidth="1"/>
    <col min="4561" max="4563" width="13" style="1" customWidth="1"/>
    <col min="4564" max="4564" width="2.109375" style="1" customWidth="1"/>
    <col min="4565" max="4565" width="3.88671875" style="1" customWidth="1"/>
    <col min="4566" max="4566" width="8.109375" style="1" customWidth="1"/>
    <col min="4567" max="4567" width="4.33203125" style="1" customWidth="1"/>
    <col min="4568" max="4568" width="3.6640625" style="1" customWidth="1"/>
    <col min="4569" max="4571" width="13.33203125" style="1" customWidth="1"/>
    <col min="4572" max="4572" width="2.109375" style="1" customWidth="1"/>
    <col min="4573" max="4573" width="3.88671875" style="1" customWidth="1"/>
    <col min="4574" max="4574" width="9.6640625" style="1" bestFit="1" customWidth="1"/>
    <col min="4575" max="4575" width="4.33203125" style="1" customWidth="1"/>
    <col min="4576" max="4576" width="3.6640625" style="1" customWidth="1"/>
    <col min="4577" max="4579" width="13.44140625" style="1" customWidth="1"/>
    <col min="4580" max="4580" width="2.109375" style="1" customWidth="1"/>
    <col min="4581" max="4581" width="3.88671875" style="1" customWidth="1"/>
    <col min="4582" max="4582" width="8.109375" style="1" customWidth="1"/>
    <col min="4583" max="4583" width="4.33203125" style="1" customWidth="1"/>
    <col min="4584" max="4584" width="3.6640625" style="1" customWidth="1"/>
    <col min="4585" max="4585" width="11.44140625" style="1" bestFit="1" customWidth="1"/>
    <col min="4586" max="4587" width="13" style="1" customWidth="1"/>
    <col min="4588" max="4588" width="2.109375" style="1" customWidth="1"/>
    <col min="4589" max="4812" width="9.109375" style="1"/>
    <col min="4813" max="4813" width="3.88671875" style="1" customWidth="1"/>
    <col min="4814" max="4814" width="8.109375" style="1" customWidth="1"/>
    <col min="4815" max="4815" width="4.33203125" style="1" customWidth="1"/>
    <col min="4816" max="4816" width="3.88671875" style="1" customWidth="1"/>
    <col min="4817" max="4819" width="13" style="1" customWidth="1"/>
    <col min="4820" max="4820" width="2.109375" style="1" customWidth="1"/>
    <col min="4821" max="4821" width="3.88671875" style="1" customWidth="1"/>
    <col min="4822" max="4822" width="8.109375" style="1" customWidth="1"/>
    <col min="4823" max="4823" width="4.33203125" style="1" customWidth="1"/>
    <col min="4824" max="4824" width="3.6640625" style="1" customWidth="1"/>
    <col min="4825" max="4827" width="13.33203125" style="1" customWidth="1"/>
    <col min="4828" max="4828" width="2.109375" style="1" customWidth="1"/>
    <col min="4829" max="4829" width="3.88671875" style="1" customWidth="1"/>
    <col min="4830" max="4830" width="9.6640625" style="1" bestFit="1" customWidth="1"/>
    <col min="4831" max="4831" width="4.33203125" style="1" customWidth="1"/>
    <col min="4832" max="4832" width="3.6640625" style="1" customWidth="1"/>
    <col min="4833" max="4835" width="13.44140625" style="1" customWidth="1"/>
    <col min="4836" max="4836" width="2.109375" style="1" customWidth="1"/>
    <col min="4837" max="4837" width="3.88671875" style="1" customWidth="1"/>
    <col min="4838" max="4838" width="8.109375" style="1" customWidth="1"/>
    <col min="4839" max="4839" width="4.33203125" style="1" customWidth="1"/>
    <col min="4840" max="4840" width="3.6640625" style="1" customWidth="1"/>
    <col min="4841" max="4841" width="11.44140625" style="1" bestFit="1" customWidth="1"/>
    <col min="4842" max="4843" width="13" style="1" customWidth="1"/>
    <col min="4844" max="4844" width="2.109375" style="1" customWidth="1"/>
    <col min="4845" max="5068" width="9.109375" style="1"/>
    <col min="5069" max="5069" width="3.88671875" style="1" customWidth="1"/>
    <col min="5070" max="5070" width="8.109375" style="1" customWidth="1"/>
    <col min="5071" max="5071" width="4.33203125" style="1" customWidth="1"/>
    <col min="5072" max="5072" width="3.88671875" style="1" customWidth="1"/>
    <col min="5073" max="5075" width="13" style="1" customWidth="1"/>
    <col min="5076" max="5076" width="2.109375" style="1" customWidth="1"/>
    <col min="5077" max="5077" width="3.88671875" style="1" customWidth="1"/>
    <col min="5078" max="5078" width="8.109375" style="1" customWidth="1"/>
    <col min="5079" max="5079" width="4.33203125" style="1" customWidth="1"/>
    <col min="5080" max="5080" width="3.6640625" style="1" customWidth="1"/>
    <col min="5081" max="5083" width="13.33203125" style="1" customWidth="1"/>
    <col min="5084" max="5084" width="2.109375" style="1" customWidth="1"/>
    <col min="5085" max="5085" width="3.88671875" style="1" customWidth="1"/>
    <col min="5086" max="5086" width="9.6640625" style="1" bestFit="1" customWidth="1"/>
    <col min="5087" max="5087" width="4.33203125" style="1" customWidth="1"/>
    <col min="5088" max="5088" width="3.6640625" style="1" customWidth="1"/>
    <col min="5089" max="5091" width="13.44140625" style="1" customWidth="1"/>
    <col min="5092" max="5092" width="2.109375" style="1" customWidth="1"/>
    <col min="5093" max="5093" width="3.88671875" style="1" customWidth="1"/>
    <col min="5094" max="5094" width="8.109375" style="1" customWidth="1"/>
    <col min="5095" max="5095" width="4.33203125" style="1" customWidth="1"/>
    <col min="5096" max="5096" width="3.6640625" style="1" customWidth="1"/>
    <col min="5097" max="5097" width="11.44140625" style="1" bestFit="1" customWidth="1"/>
    <col min="5098" max="5099" width="13" style="1" customWidth="1"/>
    <col min="5100" max="5100" width="2.109375" style="1" customWidth="1"/>
    <col min="5101" max="5324" width="9.109375" style="1"/>
    <col min="5325" max="5325" width="3.88671875" style="1" customWidth="1"/>
    <col min="5326" max="5326" width="8.109375" style="1" customWidth="1"/>
    <col min="5327" max="5327" width="4.33203125" style="1" customWidth="1"/>
    <col min="5328" max="5328" width="3.88671875" style="1" customWidth="1"/>
    <col min="5329" max="5331" width="13" style="1" customWidth="1"/>
    <col min="5332" max="5332" width="2.109375" style="1" customWidth="1"/>
    <col min="5333" max="5333" width="3.88671875" style="1" customWidth="1"/>
    <col min="5334" max="5334" width="8.109375" style="1" customWidth="1"/>
    <col min="5335" max="5335" width="4.33203125" style="1" customWidth="1"/>
    <col min="5336" max="5336" width="3.6640625" style="1" customWidth="1"/>
    <col min="5337" max="5339" width="13.33203125" style="1" customWidth="1"/>
    <col min="5340" max="5340" width="2.109375" style="1" customWidth="1"/>
    <col min="5341" max="5341" width="3.88671875" style="1" customWidth="1"/>
    <col min="5342" max="5342" width="9.6640625" style="1" bestFit="1" customWidth="1"/>
    <col min="5343" max="5343" width="4.33203125" style="1" customWidth="1"/>
    <col min="5344" max="5344" width="3.6640625" style="1" customWidth="1"/>
    <col min="5345" max="5347" width="13.44140625" style="1" customWidth="1"/>
    <col min="5348" max="5348" width="2.109375" style="1" customWidth="1"/>
    <col min="5349" max="5349" width="3.88671875" style="1" customWidth="1"/>
    <col min="5350" max="5350" width="8.109375" style="1" customWidth="1"/>
    <col min="5351" max="5351" width="4.33203125" style="1" customWidth="1"/>
    <col min="5352" max="5352" width="3.6640625" style="1" customWidth="1"/>
    <col min="5353" max="5353" width="11.44140625" style="1" bestFit="1" customWidth="1"/>
    <col min="5354" max="5355" width="13" style="1" customWidth="1"/>
    <col min="5356" max="5356" width="2.109375" style="1" customWidth="1"/>
    <col min="5357" max="5580" width="9.109375" style="1"/>
    <col min="5581" max="5581" width="3.88671875" style="1" customWidth="1"/>
    <col min="5582" max="5582" width="8.109375" style="1" customWidth="1"/>
    <col min="5583" max="5583" width="4.33203125" style="1" customWidth="1"/>
    <col min="5584" max="5584" width="3.88671875" style="1" customWidth="1"/>
    <col min="5585" max="5587" width="13" style="1" customWidth="1"/>
    <col min="5588" max="5588" width="2.109375" style="1" customWidth="1"/>
    <col min="5589" max="5589" width="3.88671875" style="1" customWidth="1"/>
    <col min="5590" max="5590" width="8.109375" style="1" customWidth="1"/>
    <col min="5591" max="5591" width="4.33203125" style="1" customWidth="1"/>
    <col min="5592" max="5592" width="3.6640625" style="1" customWidth="1"/>
    <col min="5593" max="5595" width="13.33203125" style="1" customWidth="1"/>
    <col min="5596" max="5596" width="2.109375" style="1" customWidth="1"/>
    <col min="5597" max="5597" width="3.88671875" style="1" customWidth="1"/>
    <col min="5598" max="5598" width="9.6640625" style="1" bestFit="1" customWidth="1"/>
    <col min="5599" max="5599" width="4.33203125" style="1" customWidth="1"/>
    <col min="5600" max="5600" width="3.6640625" style="1" customWidth="1"/>
    <col min="5601" max="5603" width="13.44140625" style="1" customWidth="1"/>
    <col min="5604" max="5604" width="2.109375" style="1" customWidth="1"/>
    <col min="5605" max="5605" width="3.88671875" style="1" customWidth="1"/>
    <col min="5606" max="5606" width="8.109375" style="1" customWidth="1"/>
    <col min="5607" max="5607" width="4.33203125" style="1" customWidth="1"/>
    <col min="5608" max="5608" width="3.6640625" style="1" customWidth="1"/>
    <col min="5609" max="5609" width="11.44140625" style="1" bestFit="1" customWidth="1"/>
    <col min="5610" max="5611" width="13" style="1" customWidth="1"/>
    <col min="5612" max="5612" width="2.109375" style="1" customWidth="1"/>
    <col min="5613" max="5836" width="9.109375" style="1"/>
    <col min="5837" max="5837" width="3.88671875" style="1" customWidth="1"/>
    <col min="5838" max="5838" width="8.109375" style="1" customWidth="1"/>
    <col min="5839" max="5839" width="4.33203125" style="1" customWidth="1"/>
    <col min="5840" max="5840" width="3.88671875" style="1" customWidth="1"/>
    <col min="5841" max="5843" width="13" style="1" customWidth="1"/>
    <col min="5844" max="5844" width="2.109375" style="1" customWidth="1"/>
    <col min="5845" max="5845" width="3.88671875" style="1" customWidth="1"/>
    <col min="5846" max="5846" width="8.109375" style="1" customWidth="1"/>
    <col min="5847" max="5847" width="4.33203125" style="1" customWidth="1"/>
    <col min="5848" max="5848" width="3.6640625" style="1" customWidth="1"/>
    <col min="5849" max="5851" width="13.33203125" style="1" customWidth="1"/>
    <col min="5852" max="5852" width="2.109375" style="1" customWidth="1"/>
    <col min="5853" max="5853" width="3.88671875" style="1" customWidth="1"/>
    <col min="5854" max="5854" width="9.6640625" style="1" bestFit="1" customWidth="1"/>
    <col min="5855" max="5855" width="4.33203125" style="1" customWidth="1"/>
    <col min="5856" max="5856" width="3.6640625" style="1" customWidth="1"/>
    <col min="5857" max="5859" width="13.44140625" style="1" customWidth="1"/>
    <col min="5860" max="5860" width="2.109375" style="1" customWidth="1"/>
    <col min="5861" max="5861" width="3.88671875" style="1" customWidth="1"/>
    <col min="5862" max="5862" width="8.109375" style="1" customWidth="1"/>
    <col min="5863" max="5863" width="4.33203125" style="1" customWidth="1"/>
    <col min="5864" max="5864" width="3.6640625" style="1" customWidth="1"/>
    <col min="5865" max="5865" width="11.44140625" style="1" bestFit="1" customWidth="1"/>
    <col min="5866" max="5867" width="13" style="1" customWidth="1"/>
    <col min="5868" max="5868" width="2.109375" style="1" customWidth="1"/>
    <col min="5869" max="6092" width="9.109375" style="1"/>
    <col min="6093" max="6093" width="3.88671875" style="1" customWidth="1"/>
    <col min="6094" max="6094" width="8.109375" style="1" customWidth="1"/>
    <col min="6095" max="6095" width="4.33203125" style="1" customWidth="1"/>
    <col min="6096" max="6096" width="3.88671875" style="1" customWidth="1"/>
    <col min="6097" max="6099" width="13" style="1" customWidth="1"/>
    <col min="6100" max="6100" width="2.109375" style="1" customWidth="1"/>
    <col min="6101" max="6101" width="3.88671875" style="1" customWidth="1"/>
    <col min="6102" max="6102" width="8.109375" style="1" customWidth="1"/>
    <col min="6103" max="6103" width="4.33203125" style="1" customWidth="1"/>
    <col min="6104" max="6104" width="3.6640625" style="1" customWidth="1"/>
    <col min="6105" max="6107" width="13.33203125" style="1" customWidth="1"/>
    <col min="6108" max="6108" width="2.109375" style="1" customWidth="1"/>
    <col min="6109" max="6109" width="3.88671875" style="1" customWidth="1"/>
    <col min="6110" max="6110" width="9.6640625" style="1" bestFit="1" customWidth="1"/>
    <col min="6111" max="6111" width="4.33203125" style="1" customWidth="1"/>
    <col min="6112" max="6112" width="3.6640625" style="1" customWidth="1"/>
    <col min="6113" max="6115" width="13.44140625" style="1" customWidth="1"/>
    <col min="6116" max="6116" width="2.109375" style="1" customWidth="1"/>
    <col min="6117" max="6117" width="3.88671875" style="1" customWidth="1"/>
    <col min="6118" max="6118" width="8.109375" style="1" customWidth="1"/>
    <col min="6119" max="6119" width="4.33203125" style="1" customWidth="1"/>
    <col min="6120" max="6120" width="3.6640625" style="1" customWidth="1"/>
    <col min="6121" max="6121" width="11.44140625" style="1" bestFit="1" customWidth="1"/>
    <col min="6122" max="6123" width="13" style="1" customWidth="1"/>
    <col min="6124" max="6124" width="2.109375" style="1" customWidth="1"/>
    <col min="6125" max="6348" width="9.109375" style="1"/>
    <col min="6349" max="6349" width="3.88671875" style="1" customWidth="1"/>
    <col min="6350" max="6350" width="8.109375" style="1" customWidth="1"/>
    <col min="6351" max="6351" width="4.33203125" style="1" customWidth="1"/>
    <col min="6352" max="6352" width="3.88671875" style="1" customWidth="1"/>
    <col min="6353" max="6355" width="13" style="1" customWidth="1"/>
    <col min="6356" max="6356" width="2.109375" style="1" customWidth="1"/>
    <col min="6357" max="6357" width="3.88671875" style="1" customWidth="1"/>
    <col min="6358" max="6358" width="8.109375" style="1" customWidth="1"/>
    <col min="6359" max="6359" width="4.33203125" style="1" customWidth="1"/>
    <col min="6360" max="6360" width="3.6640625" style="1" customWidth="1"/>
    <col min="6361" max="6363" width="13.33203125" style="1" customWidth="1"/>
    <col min="6364" max="6364" width="2.109375" style="1" customWidth="1"/>
    <col min="6365" max="6365" width="3.88671875" style="1" customWidth="1"/>
    <col min="6366" max="6366" width="9.6640625" style="1" bestFit="1" customWidth="1"/>
    <col min="6367" max="6367" width="4.33203125" style="1" customWidth="1"/>
    <col min="6368" max="6368" width="3.6640625" style="1" customWidth="1"/>
    <col min="6369" max="6371" width="13.44140625" style="1" customWidth="1"/>
    <col min="6372" max="6372" width="2.109375" style="1" customWidth="1"/>
    <col min="6373" max="6373" width="3.88671875" style="1" customWidth="1"/>
    <col min="6374" max="6374" width="8.109375" style="1" customWidth="1"/>
    <col min="6375" max="6375" width="4.33203125" style="1" customWidth="1"/>
    <col min="6376" max="6376" width="3.6640625" style="1" customWidth="1"/>
    <col min="6377" max="6377" width="11.44140625" style="1" bestFit="1" customWidth="1"/>
    <col min="6378" max="6379" width="13" style="1" customWidth="1"/>
    <col min="6380" max="6380" width="2.109375" style="1" customWidth="1"/>
    <col min="6381" max="6604" width="9.109375" style="1"/>
    <col min="6605" max="6605" width="3.88671875" style="1" customWidth="1"/>
    <col min="6606" max="6606" width="8.109375" style="1" customWidth="1"/>
    <col min="6607" max="6607" width="4.33203125" style="1" customWidth="1"/>
    <col min="6608" max="6608" width="3.88671875" style="1" customWidth="1"/>
    <col min="6609" max="6611" width="13" style="1" customWidth="1"/>
    <col min="6612" max="6612" width="2.109375" style="1" customWidth="1"/>
    <col min="6613" max="6613" width="3.88671875" style="1" customWidth="1"/>
    <col min="6614" max="6614" width="8.109375" style="1" customWidth="1"/>
    <col min="6615" max="6615" width="4.33203125" style="1" customWidth="1"/>
    <col min="6616" max="6616" width="3.6640625" style="1" customWidth="1"/>
    <col min="6617" max="6619" width="13.33203125" style="1" customWidth="1"/>
    <col min="6620" max="6620" width="2.109375" style="1" customWidth="1"/>
    <col min="6621" max="6621" width="3.88671875" style="1" customWidth="1"/>
    <col min="6622" max="6622" width="9.6640625" style="1" bestFit="1" customWidth="1"/>
    <col min="6623" max="6623" width="4.33203125" style="1" customWidth="1"/>
    <col min="6624" max="6624" width="3.6640625" style="1" customWidth="1"/>
    <col min="6625" max="6627" width="13.44140625" style="1" customWidth="1"/>
    <col min="6628" max="6628" width="2.109375" style="1" customWidth="1"/>
    <col min="6629" max="6629" width="3.88671875" style="1" customWidth="1"/>
    <col min="6630" max="6630" width="8.109375" style="1" customWidth="1"/>
    <col min="6631" max="6631" width="4.33203125" style="1" customWidth="1"/>
    <col min="6632" max="6632" width="3.6640625" style="1" customWidth="1"/>
    <col min="6633" max="6633" width="11.44140625" style="1" bestFit="1" customWidth="1"/>
    <col min="6634" max="6635" width="13" style="1" customWidth="1"/>
    <col min="6636" max="6636" width="2.109375" style="1" customWidth="1"/>
    <col min="6637" max="6860" width="9.109375" style="1"/>
    <col min="6861" max="6861" width="3.88671875" style="1" customWidth="1"/>
    <col min="6862" max="6862" width="8.109375" style="1" customWidth="1"/>
    <col min="6863" max="6863" width="4.33203125" style="1" customWidth="1"/>
    <col min="6864" max="6864" width="3.88671875" style="1" customWidth="1"/>
    <col min="6865" max="6867" width="13" style="1" customWidth="1"/>
    <col min="6868" max="6868" width="2.109375" style="1" customWidth="1"/>
    <col min="6869" max="6869" width="3.88671875" style="1" customWidth="1"/>
    <col min="6870" max="6870" width="8.109375" style="1" customWidth="1"/>
    <col min="6871" max="6871" width="4.33203125" style="1" customWidth="1"/>
    <col min="6872" max="6872" width="3.6640625" style="1" customWidth="1"/>
    <col min="6873" max="6875" width="13.33203125" style="1" customWidth="1"/>
    <col min="6876" max="6876" width="2.109375" style="1" customWidth="1"/>
    <col min="6877" max="6877" width="3.88671875" style="1" customWidth="1"/>
    <col min="6878" max="6878" width="9.6640625" style="1" bestFit="1" customWidth="1"/>
    <col min="6879" max="6879" width="4.33203125" style="1" customWidth="1"/>
    <col min="6880" max="6880" width="3.6640625" style="1" customWidth="1"/>
    <col min="6881" max="6883" width="13.44140625" style="1" customWidth="1"/>
    <col min="6884" max="6884" width="2.109375" style="1" customWidth="1"/>
    <col min="6885" max="6885" width="3.88671875" style="1" customWidth="1"/>
    <col min="6886" max="6886" width="8.109375" style="1" customWidth="1"/>
    <col min="6887" max="6887" width="4.33203125" style="1" customWidth="1"/>
    <col min="6888" max="6888" width="3.6640625" style="1" customWidth="1"/>
    <col min="6889" max="6889" width="11.44140625" style="1" bestFit="1" customWidth="1"/>
    <col min="6890" max="6891" width="13" style="1" customWidth="1"/>
    <col min="6892" max="6892" width="2.109375" style="1" customWidth="1"/>
    <col min="6893" max="7116" width="9.109375" style="1"/>
    <col min="7117" max="7117" width="3.88671875" style="1" customWidth="1"/>
    <col min="7118" max="7118" width="8.109375" style="1" customWidth="1"/>
    <col min="7119" max="7119" width="4.33203125" style="1" customWidth="1"/>
    <col min="7120" max="7120" width="3.88671875" style="1" customWidth="1"/>
    <col min="7121" max="7123" width="13" style="1" customWidth="1"/>
    <col min="7124" max="7124" width="2.109375" style="1" customWidth="1"/>
    <col min="7125" max="7125" width="3.88671875" style="1" customWidth="1"/>
    <col min="7126" max="7126" width="8.109375" style="1" customWidth="1"/>
    <col min="7127" max="7127" width="4.33203125" style="1" customWidth="1"/>
    <col min="7128" max="7128" width="3.6640625" style="1" customWidth="1"/>
    <col min="7129" max="7131" width="13.33203125" style="1" customWidth="1"/>
    <col min="7132" max="7132" width="2.109375" style="1" customWidth="1"/>
    <col min="7133" max="7133" width="3.88671875" style="1" customWidth="1"/>
    <col min="7134" max="7134" width="9.6640625" style="1" bestFit="1" customWidth="1"/>
    <col min="7135" max="7135" width="4.33203125" style="1" customWidth="1"/>
    <col min="7136" max="7136" width="3.6640625" style="1" customWidth="1"/>
    <col min="7137" max="7139" width="13.44140625" style="1" customWidth="1"/>
    <col min="7140" max="7140" width="2.109375" style="1" customWidth="1"/>
    <col min="7141" max="7141" width="3.88671875" style="1" customWidth="1"/>
    <col min="7142" max="7142" width="8.109375" style="1" customWidth="1"/>
    <col min="7143" max="7143" width="4.33203125" style="1" customWidth="1"/>
    <col min="7144" max="7144" width="3.6640625" style="1" customWidth="1"/>
    <col min="7145" max="7145" width="11.44140625" style="1" bestFit="1" customWidth="1"/>
    <col min="7146" max="7147" width="13" style="1" customWidth="1"/>
    <col min="7148" max="7148" width="2.109375" style="1" customWidth="1"/>
    <col min="7149" max="7372" width="9.109375" style="1"/>
    <col min="7373" max="7373" width="3.88671875" style="1" customWidth="1"/>
    <col min="7374" max="7374" width="8.109375" style="1" customWidth="1"/>
    <col min="7375" max="7375" width="4.33203125" style="1" customWidth="1"/>
    <col min="7376" max="7376" width="3.88671875" style="1" customWidth="1"/>
    <col min="7377" max="7379" width="13" style="1" customWidth="1"/>
    <col min="7380" max="7380" width="2.109375" style="1" customWidth="1"/>
    <col min="7381" max="7381" width="3.88671875" style="1" customWidth="1"/>
    <col min="7382" max="7382" width="8.109375" style="1" customWidth="1"/>
    <col min="7383" max="7383" width="4.33203125" style="1" customWidth="1"/>
    <col min="7384" max="7384" width="3.6640625" style="1" customWidth="1"/>
    <col min="7385" max="7387" width="13.33203125" style="1" customWidth="1"/>
    <col min="7388" max="7388" width="2.109375" style="1" customWidth="1"/>
    <col min="7389" max="7389" width="3.88671875" style="1" customWidth="1"/>
    <col min="7390" max="7390" width="9.6640625" style="1" bestFit="1" customWidth="1"/>
    <col min="7391" max="7391" width="4.33203125" style="1" customWidth="1"/>
    <col min="7392" max="7392" width="3.6640625" style="1" customWidth="1"/>
    <col min="7393" max="7395" width="13.44140625" style="1" customWidth="1"/>
    <col min="7396" max="7396" width="2.109375" style="1" customWidth="1"/>
    <col min="7397" max="7397" width="3.88671875" style="1" customWidth="1"/>
    <col min="7398" max="7398" width="8.109375" style="1" customWidth="1"/>
    <col min="7399" max="7399" width="4.33203125" style="1" customWidth="1"/>
    <col min="7400" max="7400" width="3.6640625" style="1" customWidth="1"/>
    <col min="7401" max="7401" width="11.44140625" style="1" bestFit="1" customWidth="1"/>
    <col min="7402" max="7403" width="13" style="1" customWidth="1"/>
    <col min="7404" max="7404" width="2.109375" style="1" customWidth="1"/>
    <col min="7405" max="7628" width="9.109375" style="1"/>
    <col min="7629" max="7629" width="3.88671875" style="1" customWidth="1"/>
    <col min="7630" max="7630" width="8.109375" style="1" customWidth="1"/>
    <col min="7631" max="7631" width="4.33203125" style="1" customWidth="1"/>
    <col min="7632" max="7632" width="3.88671875" style="1" customWidth="1"/>
    <col min="7633" max="7635" width="13" style="1" customWidth="1"/>
    <col min="7636" max="7636" width="2.109375" style="1" customWidth="1"/>
    <col min="7637" max="7637" width="3.88671875" style="1" customWidth="1"/>
    <col min="7638" max="7638" width="8.109375" style="1" customWidth="1"/>
    <col min="7639" max="7639" width="4.33203125" style="1" customWidth="1"/>
    <col min="7640" max="7640" width="3.6640625" style="1" customWidth="1"/>
    <col min="7641" max="7643" width="13.33203125" style="1" customWidth="1"/>
    <col min="7644" max="7644" width="2.109375" style="1" customWidth="1"/>
    <col min="7645" max="7645" width="3.88671875" style="1" customWidth="1"/>
    <col min="7646" max="7646" width="9.6640625" style="1" bestFit="1" customWidth="1"/>
    <col min="7647" max="7647" width="4.33203125" style="1" customWidth="1"/>
    <col min="7648" max="7648" width="3.6640625" style="1" customWidth="1"/>
    <col min="7649" max="7651" width="13.44140625" style="1" customWidth="1"/>
    <col min="7652" max="7652" width="2.109375" style="1" customWidth="1"/>
    <col min="7653" max="7653" width="3.88671875" style="1" customWidth="1"/>
    <col min="7654" max="7654" width="8.109375" style="1" customWidth="1"/>
    <col min="7655" max="7655" width="4.33203125" style="1" customWidth="1"/>
    <col min="7656" max="7656" width="3.6640625" style="1" customWidth="1"/>
    <col min="7657" max="7657" width="11.44140625" style="1" bestFit="1" customWidth="1"/>
    <col min="7658" max="7659" width="13" style="1" customWidth="1"/>
    <col min="7660" max="7660" width="2.109375" style="1" customWidth="1"/>
    <col min="7661" max="7884" width="9.109375" style="1"/>
    <col min="7885" max="7885" width="3.88671875" style="1" customWidth="1"/>
    <col min="7886" max="7886" width="8.109375" style="1" customWidth="1"/>
    <col min="7887" max="7887" width="4.33203125" style="1" customWidth="1"/>
    <col min="7888" max="7888" width="3.88671875" style="1" customWidth="1"/>
    <col min="7889" max="7891" width="13" style="1" customWidth="1"/>
    <col min="7892" max="7892" width="2.109375" style="1" customWidth="1"/>
    <col min="7893" max="7893" width="3.88671875" style="1" customWidth="1"/>
    <col min="7894" max="7894" width="8.109375" style="1" customWidth="1"/>
    <col min="7895" max="7895" width="4.33203125" style="1" customWidth="1"/>
    <col min="7896" max="7896" width="3.6640625" style="1" customWidth="1"/>
    <col min="7897" max="7899" width="13.33203125" style="1" customWidth="1"/>
    <col min="7900" max="7900" width="2.109375" style="1" customWidth="1"/>
    <col min="7901" max="7901" width="3.88671875" style="1" customWidth="1"/>
    <col min="7902" max="7902" width="9.6640625" style="1" bestFit="1" customWidth="1"/>
    <col min="7903" max="7903" width="4.33203125" style="1" customWidth="1"/>
    <col min="7904" max="7904" width="3.6640625" style="1" customWidth="1"/>
    <col min="7905" max="7907" width="13.44140625" style="1" customWidth="1"/>
    <col min="7908" max="7908" width="2.109375" style="1" customWidth="1"/>
    <col min="7909" max="7909" width="3.88671875" style="1" customWidth="1"/>
    <col min="7910" max="7910" width="8.109375" style="1" customWidth="1"/>
    <col min="7911" max="7911" width="4.33203125" style="1" customWidth="1"/>
    <col min="7912" max="7912" width="3.6640625" style="1" customWidth="1"/>
    <col min="7913" max="7913" width="11.44140625" style="1" bestFit="1" customWidth="1"/>
    <col min="7914" max="7915" width="13" style="1" customWidth="1"/>
    <col min="7916" max="7916" width="2.109375" style="1" customWidth="1"/>
    <col min="7917" max="8140" width="9.109375" style="1"/>
    <col min="8141" max="8141" width="3.88671875" style="1" customWidth="1"/>
    <col min="8142" max="8142" width="8.109375" style="1" customWidth="1"/>
    <col min="8143" max="8143" width="4.33203125" style="1" customWidth="1"/>
    <col min="8144" max="8144" width="3.88671875" style="1" customWidth="1"/>
    <col min="8145" max="8147" width="13" style="1" customWidth="1"/>
    <col min="8148" max="8148" width="2.109375" style="1" customWidth="1"/>
    <col min="8149" max="8149" width="3.88671875" style="1" customWidth="1"/>
    <col min="8150" max="8150" width="8.109375" style="1" customWidth="1"/>
    <col min="8151" max="8151" width="4.33203125" style="1" customWidth="1"/>
    <col min="8152" max="8152" width="3.6640625" style="1" customWidth="1"/>
    <col min="8153" max="8155" width="13.33203125" style="1" customWidth="1"/>
    <col min="8156" max="8156" width="2.109375" style="1" customWidth="1"/>
    <col min="8157" max="8157" width="3.88671875" style="1" customWidth="1"/>
    <col min="8158" max="8158" width="9.6640625" style="1" bestFit="1" customWidth="1"/>
    <col min="8159" max="8159" width="4.33203125" style="1" customWidth="1"/>
    <col min="8160" max="8160" width="3.6640625" style="1" customWidth="1"/>
    <col min="8161" max="8163" width="13.44140625" style="1" customWidth="1"/>
    <col min="8164" max="8164" width="2.109375" style="1" customWidth="1"/>
    <col min="8165" max="8165" width="3.88671875" style="1" customWidth="1"/>
    <col min="8166" max="8166" width="8.109375" style="1" customWidth="1"/>
    <col min="8167" max="8167" width="4.33203125" style="1" customWidth="1"/>
    <col min="8168" max="8168" width="3.6640625" style="1" customWidth="1"/>
    <col min="8169" max="8169" width="11.44140625" style="1" bestFit="1" customWidth="1"/>
    <col min="8170" max="8171" width="13" style="1" customWidth="1"/>
    <col min="8172" max="8172" width="2.109375" style="1" customWidth="1"/>
    <col min="8173" max="8396" width="9.109375" style="1"/>
    <col min="8397" max="8397" width="3.88671875" style="1" customWidth="1"/>
    <col min="8398" max="8398" width="8.109375" style="1" customWidth="1"/>
    <col min="8399" max="8399" width="4.33203125" style="1" customWidth="1"/>
    <col min="8400" max="8400" width="3.88671875" style="1" customWidth="1"/>
    <col min="8401" max="8403" width="13" style="1" customWidth="1"/>
    <col min="8404" max="8404" width="2.109375" style="1" customWidth="1"/>
    <col min="8405" max="8405" width="3.88671875" style="1" customWidth="1"/>
    <col min="8406" max="8406" width="8.109375" style="1" customWidth="1"/>
    <col min="8407" max="8407" width="4.33203125" style="1" customWidth="1"/>
    <col min="8408" max="8408" width="3.6640625" style="1" customWidth="1"/>
    <col min="8409" max="8411" width="13.33203125" style="1" customWidth="1"/>
    <col min="8412" max="8412" width="2.109375" style="1" customWidth="1"/>
    <col min="8413" max="8413" width="3.88671875" style="1" customWidth="1"/>
    <col min="8414" max="8414" width="9.6640625" style="1" bestFit="1" customWidth="1"/>
    <col min="8415" max="8415" width="4.33203125" style="1" customWidth="1"/>
    <col min="8416" max="8416" width="3.6640625" style="1" customWidth="1"/>
    <col min="8417" max="8419" width="13.44140625" style="1" customWidth="1"/>
    <col min="8420" max="8420" width="2.109375" style="1" customWidth="1"/>
    <col min="8421" max="8421" width="3.88671875" style="1" customWidth="1"/>
    <col min="8422" max="8422" width="8.109375" style="1" customWidth="1"/>
    <col min="8423" max="8423" width="4.33203125" style="1" customWidth="1"/>
    <col min="8424" max="8424" width="3.6640625" style="1" customWidth="1"/>
    <col min="8425" max="8425" width="11.44140625" style="1" bestFit="1" customWidth="1"/>
    <col min="8426" max="8427" width="13" style="1" customWidth="1"/>
    <col min="8428" max="8428" width="2.109375" style="1" customWidth="1"/>
    <col min="8429" max="8652" width="9.109375" style="1"/>
    <col min="8653" max="8653" width="3.88671875" style="1" customWidth="1"/>
    <col min="8654" max="8654" width="8.109375" style="1" customWidth="1"/>
    <col min="8655" max="8655" width="4.33203125" style="1" customWidth="1"/>
    <col min="8656" max="8656" width="3.88671875" style="1" customWidth="1"/>
    <col min="8657" max="8659" width="13" style="1" customWidth="1"/>
    <col min="8660" max="8660" width="2.109375" style="1" customWidth="1"/>
    <col min="8661" max="8661" width="3.88671875" style="1" customWidth="1"/>
    <col min="8662" max="8662" width="8.109375" style="1" customWidth="1"/>
    <col min="8663" max="8663" width="4.33203125" style="1" customWidth="1"/>
    <col min="8664" max="8664" width="3.6640625" style="1" customWidth="1"/>
    <col min="8665" max="8667" width="13.33203125" style="1" customWidth="1"/>
    <col min="8668" max="8668" width="2.109375" style="1" customWidth="1"/>
    <col min="8669" max="8669" width="3.88671875" style="1" customWidth="1"/>
    <col min="8670" max="8670" width="9.6640625" style="1" bestFit="1" customWidth="1"/>
    <col min="8671" max="8671" width="4.33203125" style="1" customWidth="1"/>
    <col min="8672" max="8672" width="3.6640625" style="1" customWidth="1"/>
    <col min="8673" max="8675" width="13.44140625" style="1" customWidth="1"/>
    <col min="8676" max="8676" width="2.109375" style="1" customWidth="1"/>
    <col min="8677" max="8677" width="3.88671875" style="1" customWidth="1"/>
    <col min="8678" max="8678" width="8.109375" style="1" customWidth="1"/>
    <col min="8679" max="8679" width="4.33203125" style="1" customWidth="1"/>
    <col min="8680" max="8680" width="3.6640625" style="1" customWidth="1"/>
    <col min="8681" max="8681" width="11.44140625" style="1" bestFit="1" customWidth="1"/>
    <col min="8682" max="8683" width="13" style="1" customWidth="1"/>
    <col min="8684" max="8684" width="2.109375" style="1" customWidth="1"/>
    <col min="8685" max="8908" width="9.109375" style="1"/>
    <col min="8909" max="8909" width="3.88671875" style="1" customWidth="1"/>
    <col min="8910" max="8910" width="8.109375" style="1" customWidth="1"/>
    <col min="8911" max="8911" width="4.33203125" style="1" customWidth="1"/>
    <col min="8912" max="8912" width="3.88671875" style="1" customWidth="1"/>
    <col min="8913" max="8915" width="13" style="1" customWidth="1"/>
    <col min="8916" max="8916" width="2.109375" style="1" customWidth="1"/>
    <col min="8917" max="8917" width="3.88671875" style="1" customWidth="1"/>
    <col min="8918" max="8918" width="8.109375" style="1" customWidth="1"/>
    <col min="8919" max="8919" width="4.33203125" style="1" customWidth="1"/>
    <col min="8920" max="8920" width="3.6640625" style="1" customWidth="1"/>
    <col min="8921" max="8923" width="13.33203125" style="1" customWidth="1"/>
    <col min="8924" max="8924" width="2.109375" style="1" customWidth="1"/>
    <col min="8925" max="8925" width="3.88671875" style="1" customWidth="1"/>
    <col min="8926" max="8926" width="9.6640625" style="1" bestFit="1" customWidth="1"/>
    <col min="8927" max="8927" width="4.33203125" style="1" customWidth="1"/>
    <col min="8928" max="8928" width="3.6640625" style="1" customWidth="1"/>
    <col min="8929" max="8931" width="13.44140625" style="1" customWidth="1"/>
    <col min="8932" max="8932" width="2.109375" style="1" customWidth="1"/>
    <col min="8933" max="8933" width="3.88671875" style="1" customWidth="1"/>
    <col min="8934" max="8934" width="8.109375" style="1" customWidth="1"/>
    <col min="8935" max="8935" width="4.33203125" style="1" customWidth="1"/>
    <col min="8936" max="8936" width="3.6640625" style="1" customWidth="1"/>
    <col min="8937" max="8937" width="11.44140625" style="1" bestFit="1" customWidth="1"/>
    <col min="8938" max="8939" width="13" style="1" customWidth="1"/>
    <col min="8940" max="8940" width="2.109375" style="1" customWidth="1"/>
    <col min="8941" max="9164" width="9.109375" style="1"/>
    <col min="9165" max="9165" width="3.88671875" style="1" customWidth="1"/>
    <col min="9166" max="9166" width="8.109375" style="1" customWidth="1"/>
    <col min="9167" max="9167" width="4.33203125" style="1" customWidth="1"/>
    <col min="9168" max="9168" width="3.88671875" style="1" customWidth="1"/>
    <col min="9169" max="9171" width="13" style="1" customWidth="1"/>
    <col min="9172" max="9172" width="2.109375" style="1" customWidth="1"/>
    <col min="9173" max="9173" width="3.88671875" style="1" customWidth="1"/>
    <col min="9174" max="9174" width="8.109375" style="1" customWidth="1"/>
    <col min="9175" max="9175" width="4.33203125" style="1" customWidth="1"/>
    <col min="9176" max="9176" width="3.6640625" style="1" customWidth="1"/>
    <col min="9177" max="9179" width="13.33203125" style="1" customWidth="1"/>
    <col min="9180" max="9180" width="2.109375" style="1" customWidth="1"/>
    <col min="9181" max="9181" width="3.88671875" style="1" customWidth="1"/>
    <col min="9182" max="9182" width="9.6640625" style="1" bestFit="1" customWidth="1"/>
    <col min="9183" max="9183" width="4.33203125" style="1" customWidth="1"/>
    <col min="9184" max="9184" width="3.6640625" style="1" customWidth="1"/>
    <col min="9185" max="9187" width="13.44140625" style="1" customWidth="1"/>
    <col min="9188" max="9188" width="2.109375" style="1" customWidth="1"/>
    <col min="9189" max="9189" width="3.88671875" style="1" customWidth="1"/>
    <col min="9190" max="9190" width="8.109375" style="1" customWidth="1"/>
    <col min="9191" max="9191" width="4.33203125" style="1" customWidth="1"/>
    <col min="9192" max="9192" width="3.6640625" style="1" customWidth="1"/>
    <col min="9193" max="9193" width="11.44140625" style="1" bestFit="1" customWidth="1"/>
    <col min="9194" max="9195" width="13" style="1" customWidth="1"/>
    <col min="9196" max="9196" width="2.109375" style="1" customWidth="1"/>
    <col min="9197" max="9420" width="9.109375" style="1"/>
    <col min="9421" max="9421" width="3.88671875" style="1" customWidth="1"/>
    <col min="9422" max="9422" width="8.109375" style="1" customWidth="1"/>
    <col min="9423" max="9423" width="4.33203125" style="1" customWidth="1"/>
    <col min="9424" max="9424" width="3.88671875" style="1" customWidth="1"/>
    <col min="9425" max="9427" width="13" style="1" customWidth="1"/>
    <col min="9428" max="9428" width="2.109375" style="1" customWidth="1"/>
    <col min="9429" max="9429" width="3.88671875" style="1" customWidth="1"/>
    <col min="9430" max="9430" width="8.109375" style="1" customWidth="1"/>
    <col min="9431" max="9431" width="4.33203125" style="1" customWidth="1"/>
    <col min="9432" max="9432" width="3.6640625" style="1" customWidth="1"/>
    <col min="9433" max="9435" width="13.33203125" style="1" customWidth="1"/>
    <col min="9436" max="9436" width="2.109375" style="1" customWidth="1"/>
    <col min="9437" max="9437" width="3.88671875" style="1" customWidth="1"/>
    <col min="9438" max="9438" width="9.6640625" style="1" bestFit="1" customWidth="1"/>
    <col min="9439" max="9439" width="4.33203125" style="1" customWidth="1"/>
    <col min="9440" max="9440" width="3.6640625" style="1" customWidth="1"/>
    <col min="9441" max="9443" width="13.44140625" style="1" customWidth="1"/>
    <col min="9444" max="9444" width="2.109375" style="1" customWidth="1"/>
    <col min="9445" max="9445" width="3.88671875" style="1" customWidth="1"/>
    <col min="9446" max="9446" width="8.109375" style="1" customWidth="1"/>
    <col min="9447" max="9447" width="4.33203125" style="1" customWidth="1"/>
    <col min="9448" max="9448" width="3.6640625" style="1" customWidth="1"/>
    <col min="9449" max="9449" width="11.44140625" style="1" bestFit="1" customWidth="1"/>
    <col min="9450" max="9451" width="13" style="1" customWidth="1"/>
    <col min="9452" max="9452" width="2.109375" style="1" customWidth="1"/>
    <col min="9453" max="9676" width="9.109375" style="1"/>
    <col min="9677" max="9677" width="3.88671875" style="1" customWidth="1"/>
    <col min="9678" max="9678" width="8.109375" style="1" customWidth="1"/>
    <col min="9679" max="9679" width="4.33203125" style="1" customWidth="1"/>
    <col min="9680" max="9680" width="3.88671875" style="1" customWidth="1"/>
    <col min="9681" max="9683" width="13" style="1" customWidth="1"/>
    <col min="9684" max="9684" width="2.109375" style="1" customWidth="1"/>
    <col min="9685" max="9685" width="3.88671875" style="1" customWidth="1"/>
    <col min="9686" max="9686" width="8.109375" style="1" customWidth="1"/>
    <col min="9687" max="9687" width="4.33203125" style="1" customWidth="1"/>
    <col min="9688" max="9688" width="3.6640625" style="1" customWidth="1"/>
    <col min="9689" max="9691" width="13.33203125" style="1" customWidth="1"/>
    <col min="9692" max="9692" width="2.109375" style="1" customWidth="1"/>
    <col min="9693" max="9693" width="3.88671875" style="1" customWidth="1"/>
    <col min="9694" max="9694" width="9.6640625" style="1" bestFit="1" customWidth="1"/>
    <col min="9695" max="9695" width="4.33203125" style="1" customWidth="1"/>
    <col min="9696" max="9696" width="3.6640625" style="1" customWidth="1"/>
    <col min="9697" max="9699" width="13.44140625" style="1" customWidth="1"/>
    <col min="9700" max="9700" width="2.109375" style="1" customWidth="1"/>
    <col min="9701" max="9701" width="3.88671875" style="1" customWidth="1"/>
    <col min="9702" max="9702" width="8.109375" style="1" customWidth="1"/>
    <col min="9703" max="9703" width="4.33203125" style="1" customWidth="1"/>
    <col min="9704" max="9704" width="3.6640625" style="1" customWidth="1"/>
    <col min="9705" max="9705" width="11.44140625" style="1" bestFit="1" customWidth="1"/>
    <col min="9706" max="9707" width="13" style="1" customWidth="1"/>
    <col min="9708" max="9708" width="2.109375" style="1" customWidth="1"/>
    <col min="9709" max="9932" width="9.109375" style="1"/>
    <col min="9933" max="9933" width="3.88671875" style="1" customWidth="1"/>
    <col min="9934" max="9934" width="8.109375" style="1" customWidth="1"/>
    <col min="9935" max="9935" width="4.33203125" style="1" customWidth="1"/>
    <col min="9936" max="9936" width="3.88671875" style="1" customWidth="1"/>
    <col min="9937" max="9939" width="13" style="1" customWidth="1"/>
    <col min="9940" max="9940" width="2.109375" style="1" customWidth="1"/>
    <col min="9941" max="9941" width="3.88671875" style="1" customWidth="1"/>
    <col min="9942" max="9942" width="8.109375" style="1" customWidth="1"/>
    <col min="9943" max="9943" width="4.33203125" style="1" customWidth="1"/>
    <col min="9944" max="9944" width="3.6640625" style="1" customWidth="1"/>
    <col min="9945" max="9947" width="13.33203125" style="1" customWidth="1"/>
    <col min="9948" max="9948" width="2.109375" style="1" customWidth="1"/>
    <col min="9949" max="9949" width="3.88671875" style="1" customWidth="1"/>
    <col min="9950" max="9950" width="9.6640625" style="1" bestFit="1" customWidth="1"/>
    <col min="9951" max="9951" width="4.33203125" style="1" customWidth="1"/>
    <col min="9952" max="9952" width="3.6640625" style="1" customWidth="1"/>
    <col min="9953" max="9955" width="13.44140625" style="1" customWidth="1"/>
    <col min="9956" max="9956" width="2.109375" style="1" customWidth="1"/>
    <col min="9957" max="9957" width="3.88671875" style="1" customWidth="1"/>
    <col min="9958" max="9958" width="8.109375" style="1" customWidth="1"/>
    <col min="9959" max="9959" width="4.33203125" style="1" customWidth="1"/>
    <col min="9960" max="9960" width="3.6640625" style="1" customWidth="1"/>
    <col min="9961" max="9961" width="11.44140625" style="1" bestFit="1" customWidth="1"/>
    <col min="9962" max="9963" width="13" style="1" customWidth="1"/>
    <col min="9964" max="9964" width="2.109375" style="1" customWidth="1"/>
    <col min="9965" max="10188" width="9.109375" style="1"/>
    <col min="10189" max="10189" width="3.88671875" style="1" customWidth="1"/>
    <col min="10190" max="10190" width="8.109375" style="1" customWidth="1"/>
    <col min="10191" max="10191" width="4.33203125" style="1" customWidth="1"/>
    <col min="10192" max="10192" width="3.88671875" style="1" customWidth="1"/>
    <col min="10193" max="10195" width="13" style="1" customWidth="1"/>
    <col min="10196" max="10196" width="2.109375" style="1" customWidth="1"/>
    <col min="10197" max="10197" width="3.88671875" style="1" customWidth="1"/>
    <col min="10198" max="10198" width="8.109375" style="1" customWidth="1"/>
    <col min="10199" max="10199" width="4.33203125" style="1" customWidth="1"/>
    <col min="10200" max="10200" width="3.6640625" style="1" customWidth="1"/>
    <col min="10201" max="10203" width="13.33203125" style="1" customWidth="1"/>
    <col min="10204" max="10204" width="2.109375" style="1" customWidth="1"/>
    <col min="10205" max="10205" width="3.88671875" style="1" customWidth="1"/>
    <col min="10206" max="10206" width="9.6640625" style="1" bestFit="1" customWidth="1"/>
    <col min="10207" max="10207" width="4.33203125" style="1" customWidth="1"/>
    <col min="10208" max="10208" width="3.6640625" style="1" customWidth="1"/>
    <col min="10209" max="10211" width="13.44140625" style="1" customWidth="1"/>
    <col min="10212" max="10212" width="2.109375" style="1" customWidth="1"/>
    <col min="10213" max="10213" width="3.88671875" style="1" customWidth="1"/>
    <col min="10214" max="10214" width="8.109375" style="1" customWidth="1"/>
    <col min="10215" max="10215" width="4.33203125" style="1" customWidth="1"/>
    <col min="10216" max="10216" width="3.6640625" style="1" customWidth="1"/>
    <col min="10217" max="10217" width="11.44140625" style="1" bestFit="1" customWidth="1"/>
    <col min="10218" max="10219" width="13" style="1" customWidth="1"/>
    <col min="10220" max="10220" width="2.109375" style="1" customWidth="1"/>
    <col min="10221" max="10444" width="9.109375" style="1"/>
    <col min="10445" max="10445" width="3.88671875" style="1" customWidth="1"/>
    <col min="10446" max="10446" width="8.109375" style="1" customWidth="1"/>
    <col min="10447" max="10447" width="4.33203125" style="1" customWidth="1"/>
    <col min="10448" max="10448" width="3.88671875" style="1" customWidth="1"/>
    <col min="10449" max="10451" width="13" style="1" customWidth="1"/>
    <col min="10452" max="10452" width="2.109375" style="1" customWidth="1"/>
    <col min="10453" max="10453" width="3.88671875" style="1" customWidth="1"/>
    <col min="10454" max="10454" width="8.109375" style="1" customWidth="1"/>
    <col min="10455" max="10455" width="4.33203125" style="1" customWidth="1"/>
    <col min="10456" max="10456" width="3.6640625" style="1" customWidth="1"/>
    <col min="10457" max="10459" width="13.33203125" style="1" customWidth="1"/>
    <col min="10460" max="10460" width="2.109375" style="1" customWidth="1"/>
    <col min="10461" max="10461" width="3.88671875" style="1" customWidth="1"/>
    <col min="10462" max="10462" width="9.6640625" style="1" bestFit="1" customWidth="1"/>
    <col min="10463" max="10463" width="4.33203125" style="1" customWidth="1"/>
    <col min="10464" max="10464" width="3.6640625" style="1" customWidth="1"/>
    <col min="10465" max="10467" width="13.44140625" style="1" customWidth="1"/>
    <col min="10468" max="10468" width="2.109375" style="1" customWidth="1"/>
    <col min="10469" max="10469" width="3.88671875" style="1" customWidth="1"/>
    <col min="10470" max="10470" width="8.109375" style="1" customWidth="1"/>
    <col min="10471" max="10471" width="4.33203125" style="1" customWidth="1"/>
    <col min="10472" max="10472" width="3.6640625" style="1" customWidth="1"/>
    <col min="10473" max="10473" width="11.44140625" style="1" bestFit="1" customWidth="1"/>
    <col min="10474" max="10475" width="13" style="1" customWidth="1"/>
    <col min="10476" max="10476" width="2.109375" style="1" customWidth="1"/>
    <col min="10477" max="10700" width="9.109375" style="1"/>
    <col min="10701" max="10701" width="3.88671875" style="1" customWidth="1"/>
    <col min="10702" max="10702" width="8.109375" style="1" customWidth="1"/>
    <col min="10703" max="10703" width="4.33203125" style="1" customWidth="1"/>
    <col min="10704" max="10704" width="3.88671875" style="1" customWidth="1"/>
    <col min="10705" max="10707" width="13" style="1" customWidth="1"/>
    <col min="10708" max="10708" width="2.109375" style="1" customWidth="1"/>
    <col min="10709" max="10709" width="3.88671875" style="1" customWidth="1"/>
    <col min="10710" max="10710" width="8.109375" style="1" customWidth="1"/>
    <col min="10711" max="10711" width="4.33203125" style="1" customWidth="1"/>
    <col min="10712" max="10712" width="3.6640625" style="1" customWidth="1"/>
    <col min="10713" max="10715" width="13.33203125" style="1" customWidth="1"/>
    <col min="10716" max="10716" width="2.109375" style="1" customWidth="1"/>
    <col min="10717" max="10717" width="3.88671875" style="1" customWidth="1"/>
    <col min="10718" max="10718" width="9.6640625" style="1" bestFit="1" customWidth="1"/>
    <col min="10719" max="10719" width="4.33203125" style="1" customWidth="1"/>
    <col min="10720" max="10720" width="3.6640625" style="1" customWidth="1"/>
    <col min="10721" max="10723" width="13.44140625" style="1" customWidth="1"/>
    <col min="10724" max="10724" width="2.109375" style="1" customWidth="1"/>
    <col min="10725" max="10725" width="3.88671875" style="1" customWidth="1"/>
    <col min="10726" max="10726" width="8.109375" style="1" customWidth="1"/>
    <col min="10727" max="10727" width="4.33203125" style="1" customWidth="1"/>
    <col min="10728" max="10728" width="3.6640625" style="1" customWidth="1"/>
    <col min="10729" max="10729" width="11.44140625" style="1" bestFit="1" customWidth="1"/>
    <col min="10730" max="10731" width="13" style="1" customWidth="1"/>
    <col min="10732" max="10732" width="2.109375" style="1" customWidth="1"/>
    <col min="10733" max="10956" width="9.109375" style="1"/>
    <col min="10957" max="10957" width="3.88671875" style="1" customWidth="1"/>
    <col min="10958" max="10958" width="8.109375" style="1" customWidth="1"/>
    <col min="10959" max="10959" width="4.33203125" style="1" customWidth="1"/>
    <col min="10960" max="10960" width="3.88671875" style="1" customWidth="1"/>
    <col min="10961" max="10963" width="13" style="1" customWidth="1"/>
    <col min="10964" max="10964" width="2.109375" style="1" customWidth="1"/>
    <col min="10965" max="10965" width="3.88671875" style="1" customWidth="1"/>
    <col min="10966" max="10966" width="8.109375" style="1" customWidth="1"/>
    <col min="10967" max="10967" width="4.33203125" style="1" customWidth="1"/>
    <col min="10968" max="10968" width="3.6640625" style="1" customWidth="1"/>
    <col min="10969" max="10971" width="13.33203125" style="1" customWidth="1"/>
    <col min="10972" max="10972" width="2.109375" style="1" customWidth="1"/>
    <col min="10973" max="10973" width="3.88671875" style="1" customWidth="1"/>
    <col min="10974" max="10974" width="9.6640625" style="1" bestFit="1" customWidth="1"/>
    <col min="10975" max="10975" width="4.33203125" style="1" customWidth="1"/>
    <col min="10976" max="10976" width="3.6640625" style="1" customWidth="1"/>
    <col min="10977" max="10979" width="13.44140625" style="1" customWidth="1"/>
    <col min="10980" max="10980" width="2.109375" style="1" customWidth="1"/>
    <col min="10981" max="10981" width="3.88671875" style="1" customWidth="1"/>
    <col min="10982" max="10982" width="8.109375" style="1" customWidth="1"/>
    <col min="10983" max="10983" width="4.33203125" style="1" customWidth="1"/>
    <col min="10984" max="10984" width="3.6640625" style="1" customWidth="1"/>
    <col min="10985" max="10985" width="11.44140625" style="1" bestFit="1" customWidth="1"/>
    <col min="10986" max="10987" width="13" style="1" customWidth="1"/>
    <col min="10988" max="10988" width="2.109375" style="1" customWidth="1"/>
    <col min="10989" max="11212" width="9.109375" style="1"/>
    <col min="11213" max="11213" width="3.88671875" style="1" customWidth="1"/>
    <col min="11214" max="11214" width="8.109375" style="1" customWidth="1"/>
    <col min="11215" max="11215" width="4.33203125" style="1" customWidth="1"/>
    <col min="11216" max="11216" width="3.88671875" style="1" customWidth="1"/>
    <col min="11217" max="11219" width="13" style="1" customWidth="1"/>
    <col min="11220" max="11220" width="2.109375" style="1" customWidth="1"/>
    <col min="11221" max="11221" width="3.88671875" style="1" customWidth="1"/>
    <col min="11222" max="11222" width="8.109375" style="1" customWidth="1"/>
    <col min="11223" max="11223" width="4.33203125" style="1" customWidth="1"/>
    <col min="11224" max="11224" width="3.6640625" style="1" customWidth="1"/>
    <col min="11225" max="11227" width="13.33203125" style="1" customWidth="1"/>
    <col min="11228" max="11228" width="2.109375" style="1" customWidth="1"/>
    <col min="11229" max="11229" width="3.88671875" style="1" customWidth="1"/>
    <col min="11230" max="11230" width="9.6640625" style="1" bestFit="1" customWidth="1"/>
    <col min="11231" max="11231" width="4.33203125" style="1" customWidth="1"/>
    <col min="11232" max="11232" width="3.6640625" style="1" customWidth="1"/>
    <col min="11233" max="11235" width="13.44140625" style="1" customWidth="1"/>
    <col min="11236" max="11236" width="2.109375" style="1" customWidth="1"/>
    <col min="11237" max="11237" width="3.88671875" style="1" customWidth="1"/>
    <col min="11238" max="11238" width="8.109375" style="1" customWidth="1"/>
    <col min="11239" max="11239" width="4.33203125" style="1" customWidth="1"/>
    <col min="11240" max="11240" width="3.6640625" style="1" customWidth="1"/>
    <col min="11241" max="11241" width="11.44140625" style="1" bestFit="1" customWidth="1"/>
    <col min="11242" max="11243" width="13" style="1" customWidth="1"/>
    <col min="11244" max="11244" width="2.109375" style="1" customWidth="1"/>
    <col min="11245" max="11468" width="9.109375" style="1"/>
    <col min="11469" max="11469" width="3.88671875" style="1" customWidth="1"/>
    <col min="11470" max="11470" width="8.109375" style="1" customWidth="1"/>
    <col min="11471" max="11471" width="4.33203125" style="1" customWidth="1"/>
    <col min="11472" max="11472" width="3.88671875" style="1" customWidth="1"/>
    <col min="11473" max="11475" width="13" style="1" customWidth="1"/>
    <col min="11476" max="11476" width="2.109375" style="1" customWidth="1"/>
    <col min="11477" max="11477" width="3.88671875" style="1" customWidth="1"/>
    <col min="11478" max="11478" width="8.109375" style="1" customWidth="1"/>
    <col min="11479" max="11479" width="4.33203125" style="1" customWidth="1"/>
    <col min="11480" max="11480" width="3.6640625" style="1" customWidth="1"/>
    <col min="11481" max="11483" width="13.33203125" style="1" customWidth="1"/>
    <col min="11484" max="11484" width="2.109375" style="1" customWidth="1"/>
    <col min="11485" max="11485" width="3.88671875" style="1" customWidth="1"/>
    <col min="11486" max="11486" width="9.6640625" style="1" bestFit="1" customWidth="1"/>
    <col min="11487" max="11487" width="4.33203125" style="1" customWidth="1"/>
    <col min="11488" max="11488" width="3.6640625" style="1" customWidth="1"/>
    <col min="11489" max="11491" width="13.44140625" style="1" customWidth="1"/>
    <col min="11492" max="11492" width="2.109375" style="1" customWidth="1"/>
    <col min="11493" max="11493" width="3.88671875" style="1" customWidth="1"/>
    <col min="11494" max="11494" width="8.109375" style="1" customWidth="1"/>
    <col min="11495" max="11495" width="4.33203125" style="1" customWidth="1"/>
    <col min="11496" max="11496" width="3.6640625" style="1" customWidth="1"/>
    <col min="11497" max="11497" width="11.44140625" style="1" bestFit="1" customWidth="1"/>
    <col min="11498" max="11499" width="13" style="1" customWidth="1"/>
    <col min="11500" max="11500" width="2.109375" style="1" customWidth="1"/>
    <col min="11501" max="11724" width="9.109375" style="1"/>
    <col min="11725" max="11725" width="3.88671875" style="1" customWidth="1"/>
    <col min="11726" max="11726" width="8.109375" style="1" customWidth="1"/>
    <col min="11727" max="11727" width="4.33203125" style="1" customWidth="1"/>
    <col min="11728" max="11728" width="3.88671875" style="1" customWidth="1"/>
    <col min="11729" max="11731" width="13" style="1" customWidth="1"/>
    <col min="11732" max="11732" width="2.109375" style="1" customWidth="1"/>
    <col min="11733" max="11733" width="3.88671875" style="1" customWidth="1"/>
    <col min="11734" max="11734" width="8.109375" style="1" customWidth="1"/>
    <col min="11735" max="11735" width="4.33203125" style="1" customWidth="1"/>
    <col min="11736" max="11736" width="3.6640625" style="1" customWidth="1"/>
    <col min="11737" max="11739" width="13.33203125" style="1" customWidth="1"/>
    <col min="11740" max="11740" width="2.109375" style="1" customWidth="1"/>
    <col min="11741" max="11741" width="3.88671875" style="1" customWidth="1"/>
    <col min="11742" max="11742" width="9.6640625" style="1" bestFit="1" customWidth="1"/>
    <col min="11743" max="11743" width="4.33203125" style="1" customWidth="1"/>
    <col min="11744" max="11744" width="3.6640625" style="1" customWidth="1"/>
    <col min="11745" max="11747" width="13.44140625" style="1" customWidth="1"/>
    <col min="11748" max="11748" width="2.109375" style="1" customWidth="1"/>
    <col min="11749" max="11749" width="3.88671875" style="1" customWidth="1"/>
    <col min="11750" max="11750" width="8.109375" style="1" customWidth="1"/>
    <col min="11751" max="11751" width="4.33203125" style="1" customWidth="1"/>
    <col min="11752" max="11752" width="3.6640625" style="1" customWidth="1"/>
    <col min="11753" max="11753" width="11.44140625" style="1" bestFit="1" customWidth="1"/>
    <col min="11754" max="11755" width="13" style="1" customWidth="1"/>
    <col min="11756" max="11756" width="2.109375" style="1" customWidth="1"/>
    <col min="11757" max="11980" width="9.109375" style="1"/>
    <col min="11981" max="11981" width="3.88671875" style="1" customWidth="1"/>
    <col min="11982" max="11982" width="8.109375" style="1" customWidth="1"/>
    <col min="11983" max="11983" width="4.33203125" style="1" customWidth="1"/>
    <col min="11984" max="11984" width="3.88671875" style="1" customWidth="1"/>
    <col min="11985" max="11987" width="13" style="1" customWidth="1"/>
    <col min="11988" max="11988" width="2.109375" style="1" customWidth="1"/>
    <col min="11989" max="11989" width="3.88671875" style="1" customWidth="1"/>
    <col min="11990" max="11990" width="8.109375" style="1" customWidth="1"/>
    <col min="11991" max="11991" width="4.33203125" style="1" customWidth="1"/>
    <col min="11992" max="11992" width="3.6640625" style="1" customWidth="1"/>
    <col min="11993" max="11995" width="13.33203125" style="1" customWidth="1"/>
    <col min="11996" max="11996" width="2.109375" style="1" customWidth="1"/>
    <col min="11997" max="11997" width="3.88671875" style="1" customWidth="1"/>
    <col min="11998" max="11998" width="9.6640625" style="1" bestFit="1" customWidth="1"/>
    <col min="11999" max="11999" width="4.33203125" style="1" customWidth="1"/>
    <col min="12000" max="12000" width="3.6640625" style="1" customWidth="1"/>
    <col min="12001" max="12003" width="13.44140625" style="1" customWidth="1"/>
    <col min="12004" max="12004" width="2.109375" style="1" customWidth="1"/>
    <col min="12005" max="12005" width="3.88671875" style="1" customWidth="1"/>
    <col min="12006" max="12006" width="8.109375" style="1" customWidth="1"/>
    <col min="12007" max="12007" width="4.33203125" style="1" customWidth="1"/>
    <col min="12008" max="12008" width="3.6640625" style="1" customWidth="1"/>
    <col min="12009" max="12009" width="11.44140625" style="1" bestFit="1" customWidth="1"/>
    <col min="12010" max="12011" width="13" style="1" customWidth="1"/>
    <col min="12012" max="12012" width="2.109375" style="1" customWidth="1"/>
    <col min="12013" max="12236" width="9.109375" style="1"/>
    <col min="12237" max="12237" width="3.88671875" style="1" customWidth="1"/>
    <col min="12238" max="12238" width="8.109375" style="1" customWidth="1"/>
    <col min="12239" max="12239" width="4.33203125" style="1" customWidth="1"/>
    <col min="12240" max="12240" width="3.88671875" style="1" customWidth="1"/>
    <col min="12241" max="12243" width="13" style="1" customWidth="1"/>
    <col min="12244" max="12244" width="2.109375" style="1" customWidth="1"/>
    <col min="12245" max="12245" width="3.88671875" style="1" customWidth="1"/>
    <col min="12246" max="12246" width="8.109375" style="1" customWidth="1"/>
    <col min="12247" max="12247" width="4.33203125" style="1" customWidth="1"/>
    <col min="12248" max="12248" width="3.6640625" style="1" customWidth="1"/>
    <col min="12249" max="12251" width="13.33203125" style="1" customWidth="1"/>
    <col min="12252" max="12252" width="2.109375" style="1" customWidth="1"/>
    <col min="12253" max="12253" width="3.88671875" style="1" customWidth="1"/>
    <col min="12254" max="12254" width="9.6640625" style="1" bestFit="1" customWidth="1"/>
    <col min="12255" max="12255" width="4.33203125" style="1" customWidth="1"/>
    <col min="12256" max="12256" width="3.6640625" style="1" customWidth="1"/>
    <col min="12257" max="12259" width="13.44140625" style="1" customWidth="1"/>
    <col min="12260" max="12260" width="2.109375" style="1" customWidth="1"/>
    <col min="12261" max="12261" width="3.88671875" style="1" customWidth="1"/>
    <col min="12262" max="12262" width="8.109375" style="1" customWidth="1"/>
    <col min="12263" max="12263" width="4.33203125" style="1" customWidth="1"/>
    <col min="12264" max="12264" width="3.6640625" style="1" customWidth="1"/>
    <col min="12265" max="12265" width="11.44140625" style="1" bestFit="1" customWidth="1"/>
    <col min="12266" max="12267" width="13" style="1" customWidth="1"/>
    <col min="12268" max="12268" width="2.109375" style="1" customWidth="1"/>
    <col min="12269" max="12492" width="9.109375" style="1"/>
    <col min="12493" max="12493" width="3.88671875" style="1" customWidth="1"/>
    <col min="12494" max="12494" width="8.109375" style="1" customWidth="1"/>
    <col min="12495" max="12495" width="4.33203125" style="1" customWidth="1"/>
    <col min="12496" max="12496" width="3.88671875" style="1" customWidth="1"/>
    <col min="12497" max="12499" width="13" style="1" customWidth="1"/>
    <col min="12500" max="12500" width="2.109375" style="1" customWidth="1"/>
    <col min="12501" max="12501" width="3.88671875" style="1" customWidth="1"/>
    <col min="12502" max="12502" width="8.109375" style="1" customWidth="1"/>
    <col min="12503" max="12503" width="4.33203125" style="1" customWidth="1"/>
    <col min="12504" max="12504" width="3.6640625" style="1" customWidth="1"/>
    <col min="12505" max="12507" width="13.33203125" style="1" customWidth="1"/>
    <col min="12508" max="12508" width="2.109375" style="1" customWidth="1"/>
    <col min="12509" max="12509" width="3.88671875" style="1" customWidth="1"/>
    <col min="12510" max="12510" width="9.6640625" style="1" bestFit="1" customWidth="1"/>
    <col min="12511" max="12511" width="4.33203125" style="1" customWidth="1"/>
    <col min="12512" max="12512" width="3.6640625" style="1" customWidth="1"/>
    <col min="12513" max="12515" width="13.44140625" style="1" customWidth="1"/>
    <col min="12516" max="12516" width="2.109375" style="1" customWidth="1"/>
    <col min="12517" max="12517" width="3.88671875" style="1" customWidth="1"/>
    <col min="12518" max="12518" width="8.109375" style="1" customWidth="1"/>
    <col min="12519" max="12519" width="4.33203125" style="1" customWidth="1"/>
    <col min="12520" max="12520" width="3.6640625" style="1" customWidth="1"/>
    <col min="12521" max="12521" width="11.44140625" style="1" bestFit="1" customWidth="1"/>
    <col min="12522" max="12523" width="13" style="1" customWidth="1"/>
    <col min="12524" max="12524" width="2.109375" style="1" customWidth="1"/>
    <col min="12525" max="12748" width="9.109375" style="1"/>
    <col min="12749" max="12749" width="3.88671875" style="1" customWidth="1"/>
    <col min="12750" max="12750" width="8.109375" style="1" customWidth="1"/>
    <col min="12751" max="12751" width="4.33203125" style="1" customWidth="1"/>
    <col min="12752" max="12752" width="3.88671875" style="1" customWidth="1"/>
    <col min="12753" max="12755" width="13" style="1" customWidth="1"/>
    <col min="12756" max="12756" width="2.109375" style="1" customWidth="1"/>
    <col min="12757" max="12757" width="3.88671875" style="1" customWidth="1"/>
    <col min="12758" max="12758" width="8.109375" style="1" customWidth="1"/>
    <col min="12759" max="12759" width="4.33203125" style="1" customWidth="1"/>
    <col min="12760" max="12760" width="3.6640625" style="1" customWidth="1"/>
    <col min="12761" max="12763" width="13.33203125" style="1" customWidth="1"/>
    <col min="12764" max="12764" width="2.109375" style="1" customWidth="1"/>
    <col min="12765" max="12765" width="3.88671875" style="1" customWidth="1"/>
    <col min="12766" max="12766" width="9.6640625" style="1" bestFit="1" customWidth="1"/>
    <col min="12767" max="12767" width="4.33203125" style="1" customWidth="1"/>
    <col min="12768" max="12768" width="3.6640625" style="1" customWidth="1"/>
    <col min="12769" max="12771" width="13.44140625" style="1" customWidth="1"/>
    <col min="12772" max="12772" width="2.109375" style="1" customWidth="1"/>
    <col min="12773" max="12773" width="3.88671875" style="1" customWidth="1"/>
    <col min="12774" max="12774" width="8.109375" style="1" customWidth="1"/>
    <col min="12775" max="12775" width="4.33203125" style="1" customWidth="1"/>
    <col min="12776" max="12776" width="3.6640625" style="1" customWidth="1"/>
    <col min="12777" max="12777" width="11.44140625" style="1" bestFit="1" customWidth="1"/>
    <col min="12778" max="12779" width="13" style="1" customWidth="1"/>
    <col min="12780" max="12780" width="2.109375" style="1" customWidth="1"/>
    <col min="12781" max="13004" width="9.109375" style="1"/>
    <col min="13005" max="13005" width="3.88671875" style="1" customWidth="1"/>
    <col min="13006" max="13006" width="8.109375" style="1" customWidth="1"/>
    <col min="13007" max="13007" width="4.33203125" style="1" customWidth="1"/>
    <col min="13008" max="13008" width="3.88671875" style="1" customWidth="1"/>
    <col min="13009" max="13011" width="13" style="1" customWidth="1"/>
    <col min="13012" max="13012" width="2.109375" style="1" customWidth="1"/>
    <col min="13013" max="13013" width="3.88671875" style="1" customWidth="1"/>
    <col min="13014" max="13014" width="8.109375" style="1" customWidth="1"/>
    <col min="13015" max="13015" width="4.33203125" style="1" customWidth="1"/>
    <col min="13016" max="13016" width="3.6640625" style="1" customWidth="1"/>
    <col min="13017" max="13019" width="13.33203125" style="1" customWidth="1"/>
    <col min="13020" max="13020" width="2.109375" style="1" customWidth="1"/>
    <col min="13021" max="13021" width="3.88671875" style="1" customWidth="1"/>
    <col min="13022" max="13022" width="9.6640625" style="1" bestFit="1" customWidth="1"/>
    <col min="13023" max="13023" width="4.33203125" style="1" customWidth="1"/>
    <col min="13024" max="13024" width="3.6640625" style="1" customWidth="1"/>
    <col min="13025" max="13027" width="13.44140625" style="1" customWidth="1"/>
    <col min="13028" max="13028" width="2.109375" style="1" customWidth="1"/>
    <col min="13029" max="13029" width="3.88671875" style="1" customWidth="1"/>
    <col min="13030" max="13030" width="8.109375" style="1" customWidth="1"/>
    <col min="13031" max="13031" width="4.33203125" style="1" customWidth="1"/>
    <col min="13032" max="13032" width="3.6640625" style="1" customWidth="1"/>
    <col min="13033" max="13033" width="11.44140625" style="1" bestFit="1" customWidth="1"/>
    <col min="13034" max="13035" width="13" style="1" customWidth="1"/>
    <col min="13036" max="13036" width="2.109375" style="1" customWidth="1"/>
    <col min="13037" max="13260" width="9.109375" style="1"/>
    <col min="13261" max="13261" width="3.88671875" style="1" customWidth="1"/>
    <col min="13262" max="13262" width="8.109375" style="1" customWidth="1"/>
    <col min="13263" max="13263" width="4.33203125" style="1" customWidth="1"/>
    <col min="13264" max="13264" width="3.88671875" style="1" customWidth="1"/>
    <col min="13265" max="13267" width="13" style="1" customWidth="1"/>
    <col min="13268" max="13268" width="2.109375" style="1" customWidth="1"/>
    <col min="13269" max="13269" width="3.88671875" style="1" customWidth="1"/>
    <col min="13270" max="13270" width="8.109375" style="1" customWidth="1"/>
    <col min="13271" max="13271" width="4.33203125" style="1" customWidth="1"/>
    <col min="13272" max="13272" width="3.6640625" style="1" customWidth="1"/>
    <col min="13273" max="13275" width="13.33203125" style="1" customWidth="1"/>
    <col min="13276" max="13276" width="2.109375" style="1" customWidth="1"/>
    <col min="13277" max="13277" width="3.88671875" style="1" customWidth="1"/>
    <col min="13278" max="13278" width="9.6640625" style="1" bestFit="1" customWidth="1"/>
    <col min="13279" max="13279" width="4.33203125" style="1" customWidth="1"/>
    <col min="13280" max="13280" width="3.6640625" style="1" customWidth="1"/>
    <col min="13281" max="13283" width="13.44140625" style="1" customWidth="1"/>
    <col min="13284" max="13284" width="2.109375" style="1" customWidth="1"/>
    <col min="13285" max="13285" width="3.88671875" style="1" customWidth="1"/>
    <col min="13286" max="13286" width="8.109375" style="1" customWidth="1"/>
    <col min="13287" max="13287" width="4.33203125" style="1" customWidth="1"/>
    <col min="13288" max="13288" width="3.6640625" style="1" customWidth="1"/>
    <col min="13289" max="13289" width="11.44140625" style="1" bestFit="1" customWidth="1"/>
    <col min="13290" max="13291" width="13" style="1" customWidth="1"/>
    <col min="13292" max="13292" width="2.109375" style="1" customWidth="1"/>
    <col min="13293" max="13516" width="9.109375" style="1"/>
    <col min="13517" max="13517" width="3.88671875" style="1" customWidth="1"/>
    <col min="13518" max="13518" width="8.109375" style="1" customWidth="1"/>
    <col min="13519" max="13519" width="4.33203125" style="1" customWidth="1"/>
    <col min="13520" max="13520" width="3.88671875" style="1" customWidth="1"/>
    <col min="13521" max="13523" width="13" style="1" customWidth="1"/>
    <col min="13524" max="13524" width="2.109375" style="1" customWidth="1"/>
    <col min="13525" max="13525" width="3.88671875" style="1" customWidth="1"/>
    <col min="13526" max="13526" width="8.109375" style="1" customWidth="1"/>
    <col min="13527" max="13527" width="4.33203125" style="1" customWidth="1"/>
    <col min="13528" max="13528" width="3.6640625" style="1" customWidth="1"/>
    <col min="13529" max="13531" width="13.33203125" style="1" customWidth="1"/>
    <col min="13532" max="13532" width="2.109375" style="1" customWidth="1"/>
    <col min="13533" max="13533" width="3.88671875" style="1" customWidth="1"/>
    <col min="13534" max="13534" width="9.6640625" style="1" bestFit="1" customWidth="1"/>
    <col min="13535" max="13535" width="4.33203125" style="1" customWidth="1"/>
    <col min="13536" max="13536" width="3.6640625" style="1" customWidth="1"/>
    <col min="13537" max="13539" width="13.44140625" style="1" customWidth="1"/>
    <col min="13540" max="13540" width="2.109375" style="1" customWidth="1"/>
    <col min="13541" max="13541" width="3.88671875" style="1" customWidth="1"/>
    <col min="13542" max="13542" width="8.109375" style="1" customWidth="1"/>
    <col min="13543" max="13543" width="4.33203125" style="1" customWidth="1"/>
    <col min="13544" max="13544" width="3.6640625" style="1" customWidth="1"/>
    <col min="13545" max="13545" width="11.44140625" style="1" bestFit="1" customWidth="1"/>
    <col min="13546" max="13547" width="13" style="1" customWidth="1"/>
    <col min="13548" max="13548" width="2.109375" style="1" customWidth="1"/>
    <col min="13549" max="13772" width="9.109375" style="1"/>
    <col min="13773" max="13773" width="3.88671875" style="1" customWidth="1"/>
    <col min="13774" max="13774" width="8.109375" style="1" customWidth="1"/>
    <col min="13775" max="13775" width="4.33203125" style="1" customWidth="1"/>
    <col min="13776" max="13776" width="3.88671875" style="1" customWidth="1"/>
    <col min="13777" max="13779" width="13" style="1" customWidth="1"/>
    <col min="13780" max="13780" width="2.109375" style="1" customWidth="1"/>
    <col min="13781" max="13781" width="3.88671875" style="1" customWidth="1"/>
    <col min="13782" max="13782" width="8.109375" style="1" customWidth="1"/>
    <col min="13783" max="13783" width="4.33203125" style="1" customWidth="1"/>
    <col min="13784" max="13784" width="3.6640625" style="1" customWidth="1"/>
    <col min="13785" max="13787" width="13.33203125" style="1" customWidth="1"/>
    <col min="13788" max="13788" width="2.109375" style="1" customWidth="1"/>
    <col min="13789" max="13789" width="3.88671875" style="1" customWidth="1"/>
    <col min="13790" max="13790" width="9.6640625" style="1" bestFit="1" customWidth="1"/>
    <col min="13791" max="13791" width="4.33203125" style="1" customWidth="1"/>
    <col min="13792" max="13792" width="3.6640625" style="1" customWidth="1"/>
    <col min="13793" max="13795" width="13.44140625" style="1" customWidth="1"/>
    <col min="13796" max="13796" width="2.109375" style="1" customWidth="1"/>
    <col min="13797" max="13797" width="3.88671875" style="1" customWidth="1"/>
    <col min="13798" max="13798" width="8.109375" style="1" customWidth="1"/>
    <col min="13799" max="13799" width="4.33203125" style="1" customWidth="1"/>
    <col min="13800" max="13800" width="3.6640625" style="1" customWidth="1"/>
    <col min="13801" max="13801" width="11.44140625" style="1" bestFit="1" customWidth="1"/>
    <col min="13802" max="13803" width="13" style="1" customWidth="1"/>
    <col min="13804" max="13804" width="2.109375" style="1" customWidth="1"/>
    <col min="13805" max="14028" width="9.109375" style="1"/>
    <col min="14029" max="14029" width="3.88671875" style="1" customWidth="1"/>
    <col min="14030" max="14030" width="8.109375" style="1" customWidth="1"/>
    <col min="14031" max="14031" width="4.33203125" style="1" customWidth="1"/>
    <col min="14032" max="14032" width="3.88671875" style="1" customWidth="1"/>
    <col min="14033" max="14035" width="13" style="1" customWidth="1"/>
    <col min="14036" max="14036" width="2.109375" style="1" customWidth="1"/>
    <col min="14037" max="14037" width="3.88671875" style="1" customWidth="1"/>
    <col min="14038" max="14038" width="8.109375" style="1" customWidth="1"/>
    <col min="14039" max="14039" width="4.33203125" style="1" customWidth="1"/>
    <col min="14040" max="14040" width="3.6640625" style="1" customWidth="1"/>
    <col min="14041" max="14043" width="13.33203125" style="1" customWidth="1"/>
    <col min="14044" max="14044" width="2.109375" style="1" customWidth="1"/>
    <col min="14045" max="14045" width="3.88671875" style="1" customWidth="1"/>
    <col min="14046" max="14046" width="9.6640625" style="1" bestFit="1" customWidth="1"/>
    <col min="14047" max="14047" width="4.33203125" style="1" customWidth="1"/>
    <col min="14048" max="14048" width="3.6640625" style="1" customWidth="1"/>
    <col min="14049" max="14051" width="13.44140625" style="1" customWidth="1"/>
    <col min="14052" max="14052" width="2.109375" style="1" customWidth="1"/>
    <col min="14053" max="14053" width="3.88671875" style="1" customWidth="1"/>
    <col min="14054" max="14054" width="8.109375" style="1" customWidth="1"/>
    <col min="14055" max="14055" width="4.33203125" style="1" customWidth="1"/>
    <col min="14056" max="14056" width="3.6640625" style="1" customWidth="1"/>
    <col min="14057" max="14057" width="11.44140625" style="1" bestFit="1" customWidth="1"/>
    <col min="14058" max="14059" width="13" style="1" customWidth="1"/>
    <col min="14060" max="14060" width="2.109375" style="1" customWidth="1"/>
    <col min="14061" max="14284" width="9.109375" style="1"/>
    <col min="14285" max="14285" width="3.88671875" style="1" customWidth="1"/>
    <col min="14286" max="14286" width="8.109375" style="1" customWidth="1"/>
    <col min="14287" max="14287" width="4.33203125" style="1" customWidth="1"/>
    <col min="14288" max="14288" width="3.88671875" style="1" customWidth="1"/>
    <col min="14289" max="14291" width="13" style="1" customWidth="1"/>
    <col min="14292" max="14292" width="2.109375" style="1" customWidth="1"/>
    <col min="14293" max="14293" width="3.88671875" style="1" customWidth="1"/>
    <col min="14294" max="14294" width="8.109375" style="1" customWidth="1"/>
    <col min="14295" max="14295" width="4.33203125" style="1" customWidth="1"/>
    <col min="14296" max="14296" width="3.6640625" style="1" customWidth="1"/>
    <col min="14297" max="14299" width="13.33203125" style="1" customWidth="1"/>
    <col min="14300" max="14300" width="2.109375" style="1" customWidth="1"/>
    <col min="14301" max="14301" width="3.88671875" style="1" customWidth="1"/>
    <col min="14302" max="14302" width="9.6640625" style="1" bestFit="1" customWidth="1"/>
    <col min="14303" max="14303" width="4.33203125" style="1" customWidth="1"/>
    <col min="14304" max="14304" width="3.6640625" style="1" customWidth="1"/>
    <col min="14305" max="14307" width="13.44140625" style="1" customWidth="1"/>
    <col min="14308" max="14308" width="2.109375" style="1" customWidth="1"/>
    <col min="14309" max="14309" width="3.88671875" style="1" customWidth="1"/>
    <col min="14310" max="14310" width="8.109375" style="1" customWidth="1"/>
    <col min="14311" max="14311" width="4.33203125" style="1" customWidth="1"/>
    <col min="14312" max="14312" width="3.6640625" style="1" customWidth="1"/>
    <col min="14313" max="14313" width="11.44140625" style="1" bestFit="1" customWidth="1"/>
    <col min="14314" max="14315" width="13" style="1" customWidth="1"/>
    <col min="14316" max="14316" width="2.109375" style="1" customWidth="1"/>
    <col min="14317" max="14540" width="9.109375" style="1"/>
    <col min="14541" max="14541" width="3.88671875" style="1" customWidth="1"/>
    <col min="14542" max="14542" width="8.109375" style="1" customWidth="1"/>
    <col min="14543" max="14543" width="4.33203125" style="1" customWidth="1"/>
    <col min="14544" max="14544" width="3.88671875" style="1" customWidth="1"/>
    <col min="14545" max="14547" width="13" style="1" customWidth="1"/>
    <col min="14548" max="14548" width="2.109375" style="1" customWidth="1"/>
    <col min="14549" max="14549" width="3.88671875" style="1" customWidth="1"/>
    <col min="14550" max="14550" width="8.109375" style="1" customWidth="1"/>
    <col min="14551" max="14551" width="4.33203125" style="1" customWidth="1"/>
    <col min="14552" max="14552" width="3.6640625" style="1" customWidth="1"/>
    <col min="14553" max="14555" width="13.33203125" style="1" customWidth="1"/>
    <col min="14556" max="14556" width="2.109375" style="1" customWidth="1"/>
    <col min="14557" max="14557" width="3.88671875" style="1" customWidth="1"/>
    <col min="14558" max="14558" width="9.6640625" style="1" bestFit="1" customWidth="1"/>
    <col min="14559" max="14559" width="4.33203125" style="1" customWidth="1"/>
    <col min="14560" max="14560" width="3.6640625" style="1" customWidth="1"/>
    <col min="14561" max="14563" width="13.44140625" style="1" customWidth="1"/>
    <col min="14564" max="14564" width="2.109375" style="1" customWidth="1"/>
    <col min="14565" max="14565" width="3.88671875" style="1" customWidth="1"/>
    <col min="14566" max="14566" width="8.109375" style="1" customWidth="1"/>
    <col min="14567" max="14567" width="4.33203125" style="1" customWidth="1"/>
    <col min="14568" max="14568" width="3.6640625" style="1" customWidth="1"/>
    <col min="14569" max="14569" width="11.44140625" style="1" bestFit="1" customWidth="1"/>
    <col min="14570" max="14571" width="13" style="1" customWidth="1"/>
    <col min="14572" max="14572" width="2.109375" style="1" customWidth="1"/>
    <col min="14573" max="14796" width="9.109375" style="1"/>
    <col min="14797" max="14797" width="3.88671875" style="1" customWidth="1"/>
    <col min="14798" max="14798" width="8.109375" style="1" customWidth="1"/>
    <col min="14799" max="14799" width="4.33203125" style="1" customWidth="1"/>
    <col min="14800" max="14800" width="3.88671875" style="1" customWidth="1"/>
    <col min="14801" max="14803" width="13" style="1" customWidth="1"/>
    <col min="14804" max="14804" width="2.109375" style="1" customWidth="1"/>
    <col min="14805" max="14805" width="3.88671875" style="1" customWidth="1"/>
    <col min="14806" max="14806" width="8.109375" style="1" customWidth="1"/>
    <col min="14807" max="14807" width="4.33203125" style="1" customWidth="1"/>
    <col min="14808" max="14808" width="3.6640625" style="1" customWidth="1"/>
    <col min="14809" max="14811" width="13.33203125" style="1" customWidth="1"/>
    <col min="14812" max="14812" width="2.109375" style="1" customWidth="1"/>
    <col min="14813" max="14813" width="3.88671875" style="1" customWidth="1"/>
    <col min="14814" max="14814" width="9.6640625" style="1" bestFit="1" customWidth="1"/>
    <col min="14815" max="14815" width="4.33203125" style="1" customWidth="1"/>
    <col min="14816" max="14816" width="3.6640625" style="1" customWidth="1"/>
    <col min="14817" max="14819" width="13.44140625" style="1" customWidth="1"/>
    <col min="14820" max="14820" width="2.109375" style="1" customWidth="1"/>
    <col min="14821" max="14821" width="3.88671875" style="1" customWidth="1"/>
    <col min="14822" max="14822" width="8.109375" style="1" customWidth="1"/>
    <col min="14823" max="14823" width="4.33203125" style="1" customWidth="1"/>
    <col min="14824" max="14824" width="3.6640625" style="1" customWidth="1"/>
    <col min="14825" max="14825" width="11.44140625" style="1" bestFit="1" customWidth="1"/>
    <col min="14826" max="14827" width="13" style="1" customWidth="1"/>
    <col min="14828" max="14828" width="2.109375" style="1" customWidth="1"/>
    <col min="14829" max="15052" width="9.109375" style="1"/>
    <col min="15053" max="15053" width="3.88671875" style="1" customWidth="1"/>
    <col min="15054" max="15054" width="8.109375" style="1" customWidth="1"/>
    <col min="15055" max="15055" width="4.33203125" style="1" customWidth="1"/>
    <col min="15056" max="15056" width="3.88671875" style="1" customWidth="1"/>
    <col min="15057" max="15059" width="13" style="1" customWidth="1"/>
    <col min="15060" max="15060" width="2.109375" style="1" customWidth="1"/>
    <col min="15061" max="15061" width="3.88671875" style="1" customWidth="1"/>
    <col min="15062" max="15062" width="8.109375" style="1" customWidth="1"/>
    <col min="15063" max="15063" width="4.33203125" style="1" customWidth="1"/>
    <col min="15064" max="15064" width="3.6640625" style="1" customWidth="1"/>
    <col min="15065" max="15067" width="13.33203125" style="1" customWidth="1"/>
    <col min="15068" max="15068" width="2.109375" style="1" customWidth="1"/>
    <col min="15069" max="15069" width="3.88671875" style="1" customWidth="1"/>
    <col min="15070" max="15070" width="9.6640625" style="1" bestFit="1" customWidth="1"/>
    <col min="15071" max="15071" width="4.33203125" style="1" customWidth="1"/>
    <col min="15072" max="15072" width="3.6640625" style="1" customWidth="1"/>
    <col min="15073" max="15075" width="13.44140625" style="1" customWidth="1"/>
    <col min="15076" max="15076" width="2.109375" style="1" customWidth="1"/>
    <col min="15077" max="15077" width="3.88671875" style="1" customWidth="1"/>
    <col min="15078" max="15078" width="8.109375" style="1" customWidth="1"/>
    <col min="15079" max="15079" width="4.33203125" style="1" customWidth="1"/>
    <col min="15080" max="15080" width="3.6640625" style="1" customWidth="1"/>
    <col min="15081" max="15081" width="11.44140625" style="1" bestFit="1" customWidth="1"/>
    <col min="15082" max="15083" width="13" style="1" customWidth="1"/>
    <col min="15084" max="15084" width="2.109375" style="1" customWidth="1"/>
    <col min="15085" max="15308" width="9.109375" style="1"/>
    <col min="15309" max="15309" width="3.88671875" style="1" customWidth="1"/>
    <col min="15310" max="15310" width="8.109375" style="1" customWidth="1"/>
    <col min="15311" max="15311" width="4.33203125" style="1" customWidth="1"/>
    <col min="15312" max="15312" width="3.88671875" style="1" customWidth="1"/>
    <col min="15313" max="15315" width="13" style="1" customWidth="1"/>
    <col min="15316" max="15316" width="2.109375" style="1" customWidth="1"/>
    <col min="15317" max="15317" width="3.88671875" style="1" customWidth="1"/>
    <col min="15318" max="15318" width="8.109375" style="1" customWidth="1"/>
    <col min="15319" max="15319" width="4.33203125" style="1" customWidth="1"/>
    <col min="15320" max="15320" width="3.6640625" style="1" customWidth="1"/>
    <col min="15321" max="15323" width="13.33203125" style="1" customWidth="1"/>
    <col min="15324" max="15324" width="2.109375" style="1" customWidth="1"/>
    <col min="15325" max="15325" width="3.88671875" style="1" customWidth="1"/>
    <col min="15326" max="15326" width="9.6640625" style="1" bestFit="1" customWidth="1"/>
    <col min="15327" max="15327" width="4.33203125" style="1" customWidth="1"/>
    <col min="15328" max="15328" width="3.6640625" style="1" customWidth="1"/>
    <col min="15329" max="15331" width="13.44140625" style="1" customWidth="1"/>
    <col min="15332" max="15332" width="2.109375" style="1" customWidth="1"/>
    <col min="15333" max="15333" width="3.88671875" style="1" customWidth="1"/>
    <col min="15334" max="15334" width="8.109375" style="1" customWidth="1"/>
    <col min="15335" max="15335" width="4.33203125" style="1" customWidth="1"/>
    <col min="15336" max="15336" width="3.6640625" style="1" customWidth="1"/>
    <col min="15337" max="15337" width="11.44140625" style="1" bestFit="1" customWidth="1"/>
    <col min="15338" max="15339" width="13" style="1" customWidth="1"/>
    <col min="15340" max="15340" width="2.109375" style="1" customWidth="1"/>
    <col min="15341" max="15564" width="9.109375" style="1"/>
    <col min="15565" max="15565" width="3.88671875" style="1" customWidth="1"/>
    <col min="15566" max="15566" width="8.109375" style="1" customWidth="1"/>
    <col min="15567" max="15567" width="4.33203125" style="1" customWidth="1"/>
    <col min="15568" max="15568" width="3.88671875" style="1" customWidth="1"/>
    <col min="15569" max="15571" width="13" style="1" customWidth="1"/>
    <col min="15572" max="15572" width="2.109375" style="1" customWidth="1"/>
    <col min="15573" max="15573" width="3.88671875" style="1" customWidth="1"/>
    <col min="15574" max="15574" width="8.109375" style="1" customWidth="1"/>
    <col min="15575" max="15575" width="4.33203125" style="1" customWidth="1"/>
    <col min="15576" max="15576" width="3.6640625" style="1" customWidth="1"/>
    <col min="15577" max="15579" width="13.33203125" style="1" customWidth="1"/>
    <col min="15580" max="15580" width="2.109375" style="1" customWidth="1"/>
    <col min="15581" max="15581" width="3.88671875" style="1" customWidth="1"/>
    <col min="15582" max="15582" width="9.6640625" style="1" bestFit="1" customWidth="1"/>
    <col min="15583" max="15583" width="4.33203125" style="1" customWidth="1"/>
    <col min="15584" max="15584" width="3.6640625" style="1" customWidth="1"/>
    <col min="15585" max="15587" width="13.44140625" style="1" customWidth="1"/>
    <col min="15588" max="15588" width="2.109375" style="1" customWidth="1"/>
    <col min="15589" max="15589" width="3.88671875" style="1" customWidth="1"/>
    <col min="15590" max="15590" width="8.109375" style="1" customWidth="1"/>
    <col min="15591" max="15591" width="4.33203125" style="1" customWidth="1"/>
    <col min="15592" max="15592" width="3.6640625" style="1" customWidth="1"/>
    <col min="15593" max="15593" width="11.44140625" style="1" bestFit="1" customWidth="1"/>
    <col min="15594" max="15595" width="13" style="1" customWidth="1"/>
    <col min="15596" max="15596" width="2.109375" style="1" customWidth="1"/>
    <col min="15597" max="15820" width="9.109375" style="1"/>
    <col min="15821" max="15821" width="3.88671875" style="1" customWidth="1"/>
    <col min="15822" max="15822" width="8.109375" style="1" customWidth="1"/>
    <col min="15823" max="15823" width="4.33203125" style="1" customWidth="1"/>
    <col min="15824" max="15824" width="3.88671875" style="1" customWidth="1"/>
    <col min="15825" max="15827" width="13" style="1" customWidth="1"/>
    <col min="15828" max="15828" width="2.109375" style="1" customWidth="1"/>
    <col min="15829" max="15829" width="3.88671875" style="1" customWidth="1"/>
    <col min="15830" max="15830" width="8.109375" style="1" customWidth="1"/>
    <col min="15831" max="15831" width="4.33203125" style="1" customWidth="1"/>
    <col min="15832" max="15832" width="3.6640625" style="1" customWidth="1"/>
    <col min="15833" max="15835" width="13.33203125" style="1" customWidth="1"/>
    <col min="15836" max="15836" width="2.109375" style="1" customWidth="1"/>
    <col min="15837" max="15837" width="3.88671875" style="1" customWidth="1"/>
    <col min="15838" max="15838" width="9.6640625" style="1" bestFit="1" customWidth="1"/>
    <col min="15839" max="15839" width="4.33203125" style="1" customWidth="1"/>
    <col min="15840" max="15840" width="3.6640625" style="1" customWidth="1"/>
    <col min="15841" max="15843" width="13.44140625" style="1" customWidth="1"/>
    <col min="15844" max="15844" width="2.109375" style="1" customWidth="1"/>
    <col min="15845" max="15845" width="3.88671875" style="1" customWidth="1"/>
    <col min="15846" max="15846" width="8.109375" style="1" customWidth="1"/>
    <col min="15847" max="15847" width="4.33203125" style="1" customWidth="1"/>
    <col min="15848" max="15848" width="3.6640625" style="1" customWidth="1"/>
    <col min="15849" max="15849" width="11.44140625" style="1" bestFit="1" customWidth="1"/>
    <col min="15850" max="15851" width="13" style="1" customWidth="1"/>
    <col min="15852" max="15852" width="2.109375" style="1" customWidth="1"/>
    <col min="15853" max="16076" width="9.109375" style="1"/>
    <col min="16077" max="16077" width="3.88671875" style="1" customWidth="1"/>
    <col min="16078" max="16078" width="8.109375" style="1" customWidth="1"/>
    <col min="16079" max="16079" width="4.33203125" style="1" customWidth="1"/>
    <col min="16080" max="16080" width="3.88671875" style="1" customWidth="1"/>
    <col min="16081" max="16083" width="13" style="1" customWidth="1"/>
    <col min="16084" max="16084" width="2.109375" style="1" customWidth="1"/>
    <col min="16085" max="16085" width="3.88671875" style="1" customWidth="1"/>
    <col min="16086" max="16086" width="8.109375" style="1" customWidth="1"/>
    <col min="16087" max="16087" width="4.33203125" style="1" customWidth="1"/>
    <col min="16088" max="16088" width="3.6640625" style="1" customWidth="1"/>
    <col min="16089" max="16091" width="13.33203125" style="1" customWidth="1"/>
    <col min="16092" max="16092" width="2.109375" style="1" customWidth="1"/>
    <col min="16093" max="16093" width="3.88671875" style="1" customWidth="1"/>
    <col min="16094" max="16094" width="9.6640625" style="1" bestFit="1" customWidth="1"/>
    <col min="16095" max="16095" width="4.33203125" style="1" customWidth="1"/>
    <col min="16096" max="16096" width="3.6640625" style="1" customWidth="1"/>
    <col min="16097" max="16099" width="13.44140625" style="1" customWidth="1"/>
    <col min="16100" max="16100" width="2.109375" style="1" customWidth="1"/>
    <col min="16101" max="16101" width="3.88671875" style="1" customWidth="1"/>
    <col min="16102" max="16102" width="8.109375" style="1" customWidth="1"/>
    <col min="16103" max="16103" width="4.33203125" style="1" customWidth="1"/>
    <col min="16104" max="16104" width="3.6640625" style="1" customWidth="1"/>
    <col min="16105" max="16105" width="11.44140625" style="1" bestFit="1" customWidth="1"/>
    <col min="16106" max="16107" width="13" style="1" customWidth="1"/>
    <col min="16108" max="16108" width="2.109375" style="1" customWidth="1"/>
    <col min="16109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182</v>
      </c>
      <c r="B2" s="172"/>
      <c r="C2" s="172"/>
      <c r="D2" s="172"/>
      <c r="E2" s="172"/>
      <c r="F2" s="172"/>
      <c r="G2" s="172"/>
      <c r="H2" s="173"/>
      <c r="I2" s="169" t="s">
        <v>160</v>
      </c>
      <c r="J2" s="93" t="s">
        <v>274</v>
      </c>
      <c r="K2" s="93" t="s">
        <v>274</v>
      </c>
      <c r="L2" s="150"/>
    </row>
    <row r="3" spans="1:12" ht="30" customHeight="1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93" t="s">
        <v>274</v>
      </c>
      <c r="K3" s="93" t="s">
        <v>274</v>
      </c>
      <c r="L3" s="150"/>
    </row>
    <row r="4" spans="1:12" ht="34.799999999999997" x14ac:dyDescent="0.25">
      <c r="A4" s="174" t="s">
        <v>6</v>
      </c>
      <c r="B4" s="175"/>
      <c r="C4" s="175"/>
      <c r="D4" s="175"/>
      <c r="E4" s="175"/>
      <c r="F4" s="175"/>
      <c r="G4" s="175"/>
      <c r="H4" s="176"/>
      <c r="I4" s="72" t="s">
        <v>2</v>
      </c>
      <c r="J4" s="237" t="s">
        <v>274</v>
      </c>
      <c r="K4" s="238"/>
      <c r="L4" s="205"/>
    </row>
    <row r="5" spans="1:12" s="2" customFormat="1" ht="15" customHeight="1" x14ac:dyDescent="0.3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s="2" customFormat="1" ht="15" customHeight="1" x14ac:dyDescent="0.3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5"/>
      <c r="L6" s="187"/>
    </row>
    <row r="7" spans="1:12" s="2" customFormat="1" ht="15" customHeight="1" x14ac:dyDescent="0.3">
      <c r="A7" s="199" t="s">
        <v>10</v>
      </c>
      <c r="B7" s="62">
        <v>45306</v>
      </c>
      <c r="C7" s="65" t="s">
        <v>7</v>
      </c>
      <c r="D7" s="65">
        <v>0</v>
      </c>
      <c r="E7" s="161" t="s">
        <v>8</v>
      </c>
      <c r="F7" s="162"/>
      <c r="G7" s="162"/>
      <c r="H7" s="289"/>
      <c r="I7" s="272"/>
      <c r="J7" s="273"/>
      <c r="K7" s="274"/>
      <c r="L7" s="3"/>
    </row>
    <row r="8" spans="1:12" s="2" customFormat="1" ht="15" customHeight="1" x14ac:dyDescent="0.3">
      <c r="A8" s="153"/>
      <c r="B8" s="62">
        <v>45307</v>
      </c>
      <c r="C8" s="63" t="s">
        <v>9</v>
      </c>
      <c r="D8" s="63">
        <v>0</v>
      </c>
      <c r="E8" s="163"/>
      <c r="F8" s="164"/>
      <c r="G8" s="164"/>
      <c r="H8" s="290"/>
      <c r="I8" s="272"/>
      <c r="J8" s="273"/>
      <c r="K8" s="274"/>
      <c r="L8" s="3"/>
    </row>
    <row r="9" spans="1:12" s="2" customFormat="1" ht="15" customHeight="1" x14ac:dyDescent="0.3">
      <c r="A9" s="153"/>
      <c r="B9" s="62">
        <v>45308</v>
      </c>
      <c r="C9" s="5" t="s">
        <v>11</v>
      </c>
      <c r="D9" s="5">
        <v>1</v>
      </c>
      <c r="E9" s="209" t="s">
        <v>21</v>
      </c>
      <c r="F9" s="17" t="s">
        <v>66</v>
      </c>
      <c r="G9" s="32" t="s">
        <v>163</v>
      </c>
      <c r="H9" s="78"/>
      <c r="I9" s="77"/>
      <c r="J9" s="148"/>
      <c r="K9" s="149"/>
      <c r="L9" s="110">
        <f>ROUND(((100/105)*(D9))*1,1)%</f>
        <v>0.01</v>
      </c>
    </row>
    <row r="10" spans="1:12" s="2" customFormat="1" ht="15" customHeight="1" x14ac:dyDescent="0.3">
      <c r="A10" s="153"/>
      <c r="B10" s="62">
        <v>45309</v>
      </c>
      <c r="C10" s="5" t="s">
        <v>14</v>
      </c>
      <c r="D10" s="5">
        <v>2</v>
      </c>
      <c r="E10" s="210"/>
      <c r="F10" s="8" t="s">
        <v>94</v>
      </c>
      <c r="G10" s="32" t="s">
        <v>163</v>
      </c>
      <c r="H10" s="78"/>
      <c r="I10" s="77"/>
      <c r="J10" s="148"/>
      <c r="K10" s="149"/>
      <c r="L10" s="110">
        <f t="shared" ref="L10:L66" si="0">ROUND(((100/105)*(D10))*1,1)%</f>
        <v>1.9E-2</v>
      </c>
    </row>
    <row r="11" spans="1:12" s="2" customFormat="1" ht="15" customHeight="1" x14ac:dyDescent="0.3">
      <c r="A11" s="153"/>
      <c r="B11" s="62">
        <v>45310</v>
      </c>
      <c r="C11" s="5" t="s">
        <v>16</v>
      </c>
      <c r="D11" s="5">
        <v>3</v>
      </c>
      <c r="E11" s="210"/>
      <c r="F11" s="17" t="s">
        <v>67</v>
      </c>
      <c r="G11" s="32" t="s">
        <v>163</v>
      </c>
      <c r="H11" s="78"/>
      <c r="I11" s="77"/>
      <c r="J11" s="148"/>
      <c r="K11" s="149"/>
      <c r="L11" s="110">
        <f t="shared" si="0"/>
        <v>2.8999999999999998E-2</v>
      </c>
    </row>
    <row r="12" spans="1:12" s="2" customFormat="1" ht="15" customHeight="1" x14ac:dyDescent="0.3">
      <c r="A12" s="61"/>
      <c r="B12" s="62">
        <v>45311</v>
      </c>
      <c r="C12" s="63" t="s">
        <v>18</v>
      </c>
      <c r="D12" s="63"/>
      <c r="E12" s="210"/>
      <c r="F12" s="84"/>
      <c r="G12" s="85"/>
      <c r="H12" s="276"/>
      <c r="I12" s="276"/>
      <c r="J12" s="277"/>
      <c r="K12" s="274"/>
      <c r="L12" s="110"/>
    </row>
    <row r="13" spans="1:12" s="2" customFormat="1" ht="15" customHeight="1" x14ac:dyDescent="0.3">
      <c r="A13" s="61"/>
      <c r="B13" s="62">
        <v>45312</v>
      </c>
      <c r="C13" s="63" t="s">
        <v>19</v>
      </c>
      <c r="D13" s="63"/>
      <c r="E13" s="210"/>
      <c r="F13" s="84"/>
      <c r="G13" s="85"/>
      <c r="H13" s="276"/>
      <c r="I13" s="276"/>
      <c r="J13" s="277"/>
      <c r="K13" s="274"/>
      <c r="L13" s="110"/>
    </row>
    <row r="14" spans="1:12" ht="15" customHeight="1" x14ac:dyDescent="0.25">
      <c r="A14" s="153" t="s">
        <v>20</v>
      </c>
      <c r="B14" s="62">
        <v>45313</v>
      </c>
      <c r="C14" s="5" t="s">
        <v>7</v>
      </c>
      <c r="D14" s="5">
        <v>4</v>
      </c>
      <c r="E14" s="211"/>
      <c r="F14" s="17" t="s">
        <v>80</v>
      </c>
      <c r="G14" s="32" t="s">
        <v>163</v>
      </c>
      <c r="H14" s="78"/>
      <c r="I14" s="77"/>
      <c r="J14" s="148"/>
      <c r="K14" s="149"/>
      <c r="L14" s="110">
        <f t="shared" si="0"/>
        <v>3.7999999999999999E-2</v>
      </c>
    </row>
    <row r="15" spans="1:12" ht="15" customHeight="1" x14ac:dyDescent="0.25">
      <c r="A15" s="154"/>
      <c r="B15" s="62">
        <v>45314</v>
      </c>
      <c r="C15" s="5" t="s">
        <v>9</v>
      </c>
      <c r="D15" s="5">
        <v>5</v>
      </c>
      <c r="E15" s="243" t="s">
        <v>329</v>
      </c>
      <c r="F15" s="127" t="s">
        <v>81</v>
      </c>
      <c r="G15" s="32" t="s">
        <v>163</v>
      </c>
      <c r="H15" s="78"/>
      <c r="I15" s="77"/>
      <c r="J15" s="148"/>
      <c r="K15" s="149"/>
      <c r="L15" s="110">
        <f t="shared" si="0"/>
        <v>4.8000000000000001E-2</v>
      </c>
    </row>
    <row r="16" spans="1:12" ht="15" customHeight="1" x14ac:dyDescent="0.25">
      <c r="A16" s="154"/>
      <c r="B16" s="62">
        <v>45315</v>
      </c>
      <c r="C16" s="5" t="s">
        <v>11</v>
      </c>
      <c r="D16" s="5">
        <v>6</v>
      </c>
      <c r="E16" s="243"/>
      <c r="F16" s="130" t="s">
        <v>161</v>
      </c>
      <c r="G16" s="32" t="s">
        <v>163</v>
      </c>
      <c r="H16" s="79"/>
      <c r="I16" s="77"/>
      <c r="J16" s="148"/>
      <c r="K16" s="149"/>
      <c r="L16" s="110">
        <f t="shared" si="0"/>
        <v>5.7000000000000002E-2</v>
      </c>
    </row>
    <row r="17" spans="1:12" ht="15" customHeight="1" x14ac:dyDescent="0.25">
      <c r="A17" s="154"/>
      <c r="B17" s="62">
        <v>45316</v>
      </c>
      <c r="C17" s="5" t="s">
        <v>14</v>
      </c>
      <c r="D17" s="5">
        <v>7</v>
      </c>
      <c r="E17" s="243"/>
      <c r="F17" s="127" t="s">
        <v>311</v>
      </c>
      <c r="G17" s="32" t="s">
        <v>163</v>
      </c>
      <c r="H17" s="79"/>
      <c r="I17" s="77"/>
      <c r="J17" s="148"/>
      <c r="K17" s="149"/>
      <c r="L17" s="110">
        <f t="shared" si="0"/>
        <v>6.7000000000000004E-2</v>
      </c>
    </row>
    <row r="18" spans="1:12" ht="15" customHeight="1" x14ac:dyDescent="0.25">
      <c r="A18" s="154"/>
      <c r="B18" s="62">
        <v>45317</v>
      </c>
      <c r="C18" s="5" t="s">
        <v>16</v>
      </c>
      <c r="D18" s="5">
        <v>8</v>
      </c>
      <c r="E18" s="243"/>
      <c r="F18" s="127" t="s">
        <v>310</v>
      </c>
      <c r="G18" s="32" t="s">
        <v>163</v>
      </c>
      <c r="H18" s="79"/>
      <c r="I18" s="77"/>
      <c r="J18" s="148"/>
      <c r="K18" s="149"/>
      <c r="L18" s="110">
        <f t="shared" si="0"/>
        <v>7.5999999999999998E-2</v>
      </c>
    </row>
    <row r="19" spans="1:12" ht="15" customHeight="1" x14ac:dyDescent="0.25">
      <c r="A19" s="61"/>
      <c r="B19" s="62">
        <v>45318</v>
      </c>
      <c r="C19" s="63" t="s">
        <v>18</v>
      </c>
      <c r="D19" s="63"/>
      <c r="E19" s="243"/>
      <c r="F19" s="128"/>
      <c r="G19" s="85"/>
      <c r="H19" s="276"/>
      <c r="I19" s="276"/>
      <c r="J19" s="277"/>
      <c r="K19" s="274"/>
      <c r="L19" s="110"/>
    </row>
    <row r="20" spans="1:12" ht="15" customHeight="1" x14ac:dyDescent="0.25">
      <c r="A20" s="61"/>
      <c r="B20" s="62">
        <v>45319</v>
      </c>
      <c r="C20" s="63" t="s">
        <v>19</v>
      </c>
      <c r="D20" s="63"/>
      <c r="E20" s="243"/>
      <c r="F20" s="128"/>
      <c r="G20" s="85"/>
      <c r="H20" s="276"/>
      <c r="I20" s="276"/>
      <c r="J20" s="277"/>
      <c r="K20" s="274"/>
      <c r="L20" s="110"/>
    </row>
    <row r="21" spans="1:12" ht="15" customHeight="1" x14ac:dyDescent="0.25">
      <c r="A21" s="153" t="s">
        <v>23</v>
      </c>
      <c r="B21" s="62">
        <v>45320</v>
      </c>
      <c r="C21" s="5" t="s">
        <v>7</v>
      </c>
      <c r="D21" s="5">
        <v>9</v>
      </c>
      <c r="E21" s="243"/>
      <c r="F21" s="14" t="s">
        <v>328</v>
      </c>
      <c r="G21" s="32" t="s">
        <v>163</v>
      </c>
      <c r="H21" s="79"/>
      <c r="I21" s="77"/>
      <c r="J21" s="148"/>
      <c r="K21" s="149"/>
      <c r="L21" s="110">
        <f t="shared" si="0"/>
        <v>8.5999999999999993E-2</v>
      </c>
    </row>
    <row r="22" spans="1:12" ht="15" customHeight="1" x14ac:dyDescent="0.25">
      <c r="A22" s="154"/>
      <c r="B22" s="62">
        <v>45321</v>
      </c>
      <c r="C22" s="5" t="s">
        <v>9</v>
      </c>
      <c r="D22" s="5">
        <v>10</v>
      </c>
      <c r="E22" s="243" t="s">
        <v>330</v>
      </c>
      <c r="F22" s="13" t="s">
        <v>331</v>
      </c>
      <c r="G22" s="32" t="s">
        <v>163</v>
      </c>
      <c r="H22" s="79"/>
      <c r="I22" s="77"/>
      <c r="J22" s="148"/>
      <c r="K22" s="149"/>
      <c r="L22" s="110">
        <f t="shared" si="0"/>
        <v>9.5000000000000001E-2</v>
      </c>
    </row>
    <row r="23" spans="1:12" ht="15" customHeight="1" x14ac:dyDescent="0.25">
      <c r="A23" s="154"/>
      <c r="B23" s="62">
        <v>45322</v>
      </c>
      <c r="C23" s="5" t="s">
        <v>11</v>
      </c>
      <c r="D23" s="5">
        <v>11</v>
      </c>
      <c r="E23" s="243"/>
      <c r="F23" s="13" t="s">
        <v>332</v>
      </c>
      <c r="G23" s="32" t="s">
        <v>163</v>
      </c>
      <c r="H23" s="79"/>
      <c r="I23" s="77"/>
      <c r="J23" s="148"/>
      <c r="K23" s="149"/>
      <c r="L23" s="110">
        <f t="shared" si="0"/>
        <v>0.105</v>
      </c>
    </row>
    <row r="24" spans="1:12" ht="15" customHeight="1" x14ac:dyDescent="0.25">
      <c r="A24" s="154"/>
      <c r="B24" s="62">
        <v>45323</v>
      </c>
      <c r="C24" s="5" t="s">
        <v>14</v>
      </c>
      <c r="D24" s="5">
        <v>12</v>
      </c>
      <c r="E24" s="243"/>
      <c r="F24" s="13" t="s">
        <v>333</v>
      </c>
      <c r="G24" s="32" t="s">
        <v>163</v>
      </c>
      <c r="H24" s="79"/>
      <c r="I24" s="77"/>
      <c r="J24" s="148"/>
      <c r="K24" s="149"/>
      <c r="L24" s="110">
        <f t="shared" si="0"/>
        <v>0.114</v>
      </c>
    </row>
    <row r="25" spans="1:12" ht="15" customHeight="1" x14ac:dyDescent="0.25">
      <c r="A25" s="154"/>
      <c r="B25" s="62">
        <v>45324</v>
      </c>
      <c r="C25" s="5" t="s">
        <v>16</v>
      </c>
      <c r="D25" s="5">
        <v>13</v>
      </c>
      <c r="E25" s="243"/>
      <c r="F25" s="129" t="s">
        <v>95</v>
      </c>
      <c r="G25" s="32" t="s">
        <v>163</v>
      </c>
      <c r="H25" s="79"/>
      <c r="I25" s="77"/>
      <c r="J25" s="148"/>
      <c r="K25" s="149"/>
      <c r="L25" s="110">
        <f t="shared" si="0"/>
        <v>0.124</v>
      </c>
    </row>
    <row r="26" spans="1:12" ht="15" customHeight="1" x14ac:dyDescent="0.25">
      <c r="A26" s="61"/>
      <c r="B26" s="62">
        <v>45325</v>
      </c>
      <c r="C26" s="63" t="s">
        <v>18</v>
      </c>
      <c r="D26" s="63"/>
      <c r="E26" s="243"/>
      <c r="F26" s="128"/>
      <c r="G26" s="85"/>
      <c r="H26" s="276"/>
      <c r="I26" s="276"/>
      <c r="J26" s="277"/>
      <c r="K26" s="274"/>
      <c r="L26" s="110"/>
    </row>
    <row r="27" spans="1:12" ht="15" customHeight="1" x14ac:dyDescent="0.25">
      <c r="A27" s="61"/>
      <c r="B27" s="62">
        <v>45326</v>
      </c>
      <c r="C27" s="63" t="s">
        <v>19</v>
      </c>
      <c r="D27" s="63"/>
      <c r="E27" s="243"/>
      <c r="F27" s="128"/>
      <c r="G27" s="85"/>
      <c r="H27" s="276"/>
      <c r="I27" s="276"/>
      <c r="J27" s="277"/>
      <c r="K27" s="274"/>
      <c r="L27" s="110"/>
    </row>
    <row r="28" spans="1:12" ht="15" customHeight="1" x14ac:dyDescent="0.25">
      <c r="A28" s="153" t="s">
        <v>24</v>
      </c>
      <c r="B28" s="62">
        <v>45327</v>
      </c>
      <c r="C28" s="5" t="s">
        <v>7</v>
      </c>
      <c r="D28" s="5">
        <v>14</v>
      </c>
      <c r="E28" s="243"/>
      <c r="F28" s="127" t="s">
        <v>313</v>
      </c>
      <c r="G28" s="32" t="s">
        <v>163</v>
      </c>
      <c r="H28" s="79"/>
      <c r="I28" s="77"/>
      <c r="J28" s="148"/>
      <c r="K28" s="149"/>
      <c r="L28" s="110">
        <f t="shared" si="0"/>
        <v>0.13300000000000001</v>
      </c>
    </row>
    <row r="29" spans="1:12" ht="15" customHeight="1" x14ac:dyDescent="0.25">
      <c r="A29" s="154"/>
      <c r="B29" s="62">
        <v>45328</v>
      </c>
      <c r="C29" s="5" t="s">
        <v>9</v>
      </c>
      <c r="D29" s="5">
        <v>15</v>
      </c>
      <c r="E29" s="243"/>
      <c r="F29" s="127" t="s">
        <v>308</v>
      </c>
      <c r="G29" s="32" t="s">
        <v>163</v>
      </c>
      <c r="H29" s="79"/>
      <c r="I29" s="77"/>
      <c r="J29" s="148"/>
      <c r="K29" s="149"/>
      <c r="L29" s="110">
        <f t="shared" si="0"/>
        <v>0.14300000000000002</v>
      </c>
    </row>
    <row r="30" spans="1:12" ht="15" customHeight="1" x14ac:dyDescent="0.25">
      <c r="A30" s="154"/>
      <c r="B30" s="62">
        <v>45329</v>
      </c>
      <c r="C30" s="5" t="s">
        <v>11</v>
      </c>
      <c r="D30" s="5">
        <v>16</v>
      </c>
      <c r="E30" s="243"/>
      <c r="F30" s="127" t="s">
        <v>309</v>
      </c>
      <c r="G30" s="32" t="s">
        <v>163</v>
      </c>
      <c r="H30" s="79"/>
      <c r="I30" s="77"/>
      <c r="J30" s="148"/>
      <c r="K30" s="149"/>
      <c r="L30" s="110">
        <f t="shared" si="0"/>
        <v>0.152</v>
      </c>
    </row>
    <row r="31" spans="1:12" ht="15" customHeight="1" x14ac:dyDescent="0.25">
      <c r="A31" s="154"/>
      <c r="B31" s="62">
        <v>45330</v>
      </c>
      <c r="C31" s="5" t="s">
        <v>14</v>
      </c>
      <c r="D31" s="5">
        <v>17</v>
      </c>
      <c r="E31" s="243"/>
      <c r="F31" s="129" t="s">
        <v>314</v>
      </c>
      <c r="G31" s="32" t="s">
        <v>163</v>
      </c>
      <c r="H31" s="79"/>
      <c r="I31" s="77"/>
      <c r="J31" s="148"/>
      <c r="K31" s="149"/>
      <c r="L31" s="110">
        <f t="shared" si="0"/>
        <v>0.16200000000000001</v>
      </c>
    </row>
    <row r="32" spans="1:12" ht="15" customHeight="1" x14ac:dyDescent="0.25">
      <c r="A32" s="154"/>
      <c r="B32" s="62">
        <v>45331</v>
      </c>
      <c r="C32" s="5" t="s">
        <v>16</v>
      </c>
      <c r="D32" s="5">
        <v>18</v>
      </c>
      <c r="E32" s="243"/>
      <c r="F32" s="129" t="s">
        <v>314</v>
      </c>
      <c r="G32" s="32" t="s">
        <v>163</v>
      </c>
      <c r="H32" s="79"/>
      <c r="I32" s="77"/>
      <c r="J32" s="148"/>
      <c r="K32" s="149"/>
      <c r="L32" s="110">
        <f t="shared" si="0"/>
        <v>0.17100000000000001</v>
      </c>
    </row>
    <row r="33" spans="1:12" ht="15" customHeight="1" x14ac:dyDescent="0.25">
      <c r="A33" s="61"/>
      <c r="B33" s="62">
        <v>45332</v>
      </c>
      <c r="C33" s="63" t="s">
        <v>18</v>
      </c>
      <c r="D33" s="63"/>
      <c r="E33" s="243"/>
      <c r="F33" s="84"/>
      <c r="G33" s="85"/>
      <c r="H33" s="276"/>
      <c r="I33" s="276"/>
      <c r="J33" s="277"/>
      <c r="K33" s="274"/>
      <c r="L33" s="110"/>
    </row>
    <row r="34" spans="1:12" ht="15" customHeight="1" x14ac:dyDescent="0.25">
      <c r="A34" s="61"/>
      <c r="B34" s="62">
        <v>45333</v>
      </c>
      <c r="C34" s="63" t="s">
        <v>19</v>
      </c>
      <c r="D34" s="63"/>
      <c r="E34" s="243"/>
      <c r="F34" s="84"/>
      <c r="G34" s="85"/>
      <c r="H34" s="276"/>
      <c r="I34" s="276"/>
      <c r="J34" s="277"/>
      <c r="K34" s="274"/>
      <c r="L34" s="110"/>
    </row>
    <row r="35" spans="1:12" ht="15" customHeight="1" x14ac:dyDescent="0.25">
      <c r="A35" s="153" t="s">
        <v>25</v>
      </c>
      <c r="B35" s="62">
        <v>45334</v>
      </c>
      <c r="C35" s="5" t="s">
        <v>7</v>
      </c>
      <c r="D35" s="5">
        <v>19</v>
      </c>
      <c r="E35" s="209" t="s">
        <v>339</v>
      </c>
      <c r="F35" s="14" t="s">
        <v>341</v>
      </c>
      <c r="G35" s="32" t="s">
        <v>163</v>
      </c>
      <c r="H35" s="79"/>
      <c r="I35" s="77"/>
      <c r="J35" s="148"/>
      <c r="K35" s="149"/>
      <c r="L35" s="110">
        <f t="shared" si="0"/>
        <v>0.18100000000000002</v>
      </c>
    </row>
    <row r="36" spans="1:12" ht="15" customHeight="1" x14ac:dyDescent="0.25">
      <c r="A36" s="154"/>
      <c r="B36" s="62">
        <v>45335</v>
      </c>
      <c r="C36" s="5" t="s">
        <v>9</v>
      </c>
      <c r="D36" s="5">
        <v>20</v>
      </c>
      <c r="E36" s="210"/>
      <c r="F36" s="13" t="s">
        <v>68</v>
      </c>
      <c r="G36" s="32" t="s">
        <v>163</v>
      </c>
      <c r="H36" s="79"/>
      <c r="I36" s="77"/>
      <c r="J36" s="148"/>
      <c r="K36" s="149"/>
      <c r="L36" s="110">
        <f t="shared" si="0"/>
        <v>0.19</v>
      </c>
    </row>
    <row r="37" spans="1:12" ht="15" customHeight="1" x14ac:dyDescent="0.25">
      <c r="A37" s="154"/>
      <c r="B37" s="62">
        <v>45336</v>
      </c>
      <c r="C37" s="5" t="s">
        <v>11</v>
      </c>
      <c r="D37" s="5">
        <v>21</v>
      </c>
      <c r="E37" s="210"/>
      <c r="F37" s="14" t="s">
        <v>334</v>
      </c>
      <c r="G37" s="32" t="s">
        <v>163</v>
      </c>
      <c r="H37" s="79"/>
      <c r="I37" s="77"/>
      <c r="J37" s="148"/>
      <c r="K37" s="149"/>
      <c r="L37" s="110">
        <f t="shared" si="0"/>
        <v>0.2</v>
      </c>
    </row>
    <row r="38" spans="1:12" ht="15" customHeight="1" x14ac:dyDescent="0.25">
      <c r="A38" s="154"/>
      <c r="B38" s="62">
        <v>45337</v>
      </c>
      <c r="C38" s="5" t="s">
        <v>14</v>
      </c>
      <c r="D38" s="5">
        <v>22</v>
      </c>
      <c r="E38" s="210"/>
      <c r="F38" s="14" t="s">
        <v>335</v>
      </c>
      <c r="G38" s="32" t="s">
        <v>163</v>
      </c>
      <c r="H38" s="78"/>
      <c r="I38" s="77"/>
      <c r="J38" s="278" t="s">
        <v>200</v>
      </c>
      <c r="K38" s="279"/>
      <c r="L38" s="110">
        <f t="shared" si="0"/>
        <v>0.21</v>
      </c>
    </row>
    <row r="39" spans="1:12" ht="15" customHeight="1" x14ac:dyDescent="0.25">
      <c r="A39" s="154"/>
      <c r="B39" s="62">
        <v>45338</v>
      </c>
      <c r="C39" s="5" t="s">
        <v>16</v>
      </c>
      <c r="D39" s="5">
        <v>23</v>
      </c>
      <c r="E39" s="210"/>
      <c r="F39" s="13" t="s">
        <v>70</v>
      </c>
      <c r="G39" s="32" t="s">
        <v>163</v>
      </c>
      <c r="H39" s="78"/>
      <c r="I39" s="77"/>
      <c r="J39" s="148"/>
      <c r="K39" s="149"/>
      <c r="L39" s="110">
        <f t="shared" si="0"/>
        <v>0.21899999999999997</v>
      </c>
    </row>
    <row r="40" spans="1:12" ht="15" customHeight="1" x14ac:dyDescent="0.25">
      <c r="A40" s="61"/>
      <c r="B40" s="62">
        <v>45339</v>
      </c>
      <c r="C40" s="63" t="s">
        <v>18</v>
      </c>
      <c r="D40" s="63"/>
      <c r="E40" s="210"/>
      <c r="F40" s="84"/>
      <c r="G40" s="85"/>
      <c r="H40" s="276"/>
      <c r="I40" s="276"/>
      <c r="J40" s="277"/>
      <c r="K40" s="274"/>
      <c r="L40" s="110"/>
    </row>
    <row r="41" spans="1:12" ht="15" customHeight="1" x14ac:dyDescent="0.25">
      <c r="A41" s="61"/>
      <c r="B41" s="62">
        <v>45340</v>
      </c>
      <c r="C41" s="63" t="s">
        <v>19</v>
      </c>
      <c r="D41" s="63"/>
      <c r="E41" s="210"/>
      <c r="F41" s="84"/>
      <c r="G41" s="85"/>
      <c r="H41" s="276"/>
      <c r="I41" s="276"/>
      <c r="J41" s="277"/>
      <c r="K41" s="274"/>
      <c r="L41" s="110"/>
    </row>
    <row r="42" spans="1:12" ht="15" customHeight="1" x14ac:dyDescent="0.25">
      <c r="A42" s="153" t="s">
        <v>26</v>
      </c>
      <c r="B42" s="62">
        <v>45341</v>
      </c>
      <c r="C42" s="5" t="s">
        <v>7</v>
      </c>
      <c r="D42" s="5">
        <v>24</v>
      </c>
      <c r="E42" s="210" t="s">
        <v>338</v>
      </c>
      <c r="F42" s="14" t="s">
        <v>336</v>
      </c>
      <c r="G42" s="32" t="s">
        <v>163</v>
      </c>
      <c r="H42" s="78"/>
      <c r="I42" s="77"/>
      <c r="J42" s="148"/>
      <c r="K42" s="149"/>
      <c r="L42" s="110">
        <f t="shared" si="0"/>
        <v>0.22899999999999998</v>
      </c>
    </row>
    <row r="43" spans="1:12" ht="15" customHeight="1" x14ac:dyDescent="0.25">
      <c r="A43" s="154"/>
      <c r="B43" s="62">
        <v>45342</v>
      </c>
      <c r="C43" s="5" t="s">
        <v>9</v>
      </c>
      <c r="D43" s="5">
        <v>25</v>
      </c>
      <c r="E43" s="210"/>
      <c r="F43" s="14" t="s">
        <v>183</v>
      </c>
      <c r="G43" s="32" t="s">
        <v>163</v>
      </c>
      <c r="H43" s="78"/>
      <c r="I43" s="77"/>
      <c r="J43" s="148"/>
      <c r="K43" s="149"/>
      <c r="L43" s="110">
        <f t="shared" si="0"/>
        <v>0.23800000000000002</v>
      </c>
    </row>
    <row r="44" spans="1:12" ht="15" customHeight="1" x14ac:dyDescent="0.25">
      <c r="A44" s="154"/>
      <c r="B44" s="62">
        <v>45343</v>
      </c>
      <c r="C44" s="5" t="s">
        <v>11</v>
      </c>
      <c r="D44" s="5">
        <v>26</v>
      </c>
      <c r="E44" s="210"/>
      <c r="F44" s="14" t="s">
        <v>71</v>
      </c>
      <c r="G44" s="32" t="s">
        <v>163</v>
      </c>
      <c r="H44" s="78"/>
      <c r="I44" s="77"/>
      <c r="J44" s="148"/>
      <c r="K44" s="149"/>
      <c r="L44" s="110">
        <f t="shared" si="0"/>
        <v>0.248</v>
      </c>
    </row>
    <row r="45" spans="1:12" ht="15" customHeight="1" x14ac:dyDescent="0.25">
      <c r="A45" s="154"/>
      <c r="B45" s="62">
        <v>45344</v>
      </c>
      <c r="C45" s="5" t="s">
        <v>14</v>
      </c>
      <c r="D45" s="5">
        <v>27</v>
      </c>
      <c r="E45" s="210"/>
      <c r="F45" s="14" t="s">
        <v>72</v>
      </c>
      <c r="G45" s="32" t="s">
        <v>163</v>
      </c>
      <c r="H45" s="79"/>
      <c r="I45" s="77"/>
      <c r="J45" s="148"/>
      <c r="K45" s="149"/>
      <c r="L45" s="110">
        <f t="shared" si="0"/>
        <v>0.25700000000000001</v>
      </c>
    </row>
    <row r="46" spans="1:12" ht="15" customHeight="1" x14ac:dyDescent="0.25">
      <c r="A46" s="154"/>
      <c r="B46" s="62">
        <v>45345</v>
      </c>
      <c r="C46" s="5" t="s">
        <v>16</v>
      </c>
      <c r="D46" s="5">
        <v>28</v>
      </c>
      <c r="E46" s="210"/>
      <c r="F46" s="14" t="s">
        <v>73</v>
      </c>
      <c r="G46" s="32" t="s">
        <v>163</v>
      </c>
      <c r="H46" s="79"/>
      <c r="I46" s="77"/>
      <c r="J46" s="148"/>
      <c r="K46" s="149"/>
      <c r="L46" s="110">
        <f t="shared" si="0"/>
        <v>0.26700000000000002</v>
      </c>
    </row>
    <row r="47" spans="1:12" ht="15" customHeight="1" x14ac:dyDescent="0.25">
      <c r="A47" s="61"/>
      <c r="B47" s="62">
        <v>45346</v>
      </c>
      <c r="C47" s="63" t="s">
        <v>18</v>
      </c>
      <c r="D47" s="63"/>
      <c r="E47" s="210"/>
      <c r="F47" s="84"/>
      <c r="G47" s="85"/>
      <c r="H47" s="276"/>
      <c r="I47" s="276"/>
      <c r="J47" s="277"/>
      <c r="K47" s="274"/>
      <c r="L47" s="110"/>
    </row>
    <row r="48" spans="1:12" ht="15" customHeight="1" x14ac:dyDescent="0.25">
      <c r="A48" s="61"/>
      <c r="B48" s="62">
        <v>45347</v>
      </c>
      <c r="C48" s="63" t="s">
        <v>19</v>
      </c>
      <c r="D48" s="63"/>
      <c r="E48" s="210"/>
      <c r="F48" s="84"/>
      <c r="G48" s="85"/>
      <c r="H48" s="276"/>
      <c r="I48" s="276"/>
      <c r="J48" s="277"/>
      <c r="K48" s="274"/>
      <c r="L48" s="110"/>
    </row>
    <row r="49" spans="1:12" ht="15" customHeight="1" x14ac:dyDescent="0.25">
      <c r="A49" s="153" t="s">
        <v>27</v>
      </c>
      <c r="B49" s="62">
        <v>45348</v>
      </c>
      <c r="C49" s="5" t="s">
        <v>7</v>
      </c>
      <c r="D49" s="5">
        <v>29</v>
      </c>
      <c r="E49" s="211"/>
      <c r="F49" s="14" t="s">
        <v>74</v>
      </c>
      <c r="G49" s="32" t="s">
        <v>163</v>
      </c>
      <c r="H49" s="79"/>
      <c r="I49" s="77"/>
      <c r="J49" s="148"/>
      <c r="K49" s="149"/>
      <c r="L49" s="110">
        <f t="shared" si="0"/>
        <v>0.27600000000000002</v>
      </c>
    </row>
    <row r="50" spans="1:12" ht="15" customHeight="1" x14ac:dyDescent="0.25">
      <c r="A50" s="154"/>
      <c r="B50" s="62">
        <v>45349</v>
      </c>
      <c r="C50" s="5" t="s">
        <v>9</v>
      </c>
      <c r="D50" s="5">
        <v>30</v>
      </c>
      <c r="E50" s="260" t="s">
        <v>337</v>
      </c>
      <c r="F50" s="13" t="s">
        <v>75</v>
      </c>
      <c r="G50" s="32" t="s">
        <v>163</v>
      </c>
      <c r="H50" s="79"/>
      <c r="I50" s="77"/>
      <c r="J50" s="148"/>
      <c r="K50" s="149"/>
      <c r="L50" s="110">
        <f t="shared" si="0"/>
        <v>0.28600000000000003</v>
      </c>
    </row>
    <row r="51" spans="1:12" ht="15" customHeight="1" x14ac:dyDescent="0.25">
      <c r="A51" s="154"/>
      <c r="B51" s="62">
        <v>45350</v>
      </c>
      <c r="C51" s="5" t="s">
        <v>11</v>
      </c>
      <c r="D51" s="5">
        <v>31</v>
      </c>
      <c r="E51" s="261"/>
      <c r="F51" s="12" t="s">
        <v>340</v>
      </c>
      <c r="G51" s="32" t="s">
        <v>163</v>
      </c>
      <c r="H51" s="79"/>
      <c r="I51" s="77"/>
      <c r="J51" s="148"/>
      <c r="K51" s="149"/>
      <c r="L51" s="110">
        <f t="shared" si="0"/>
        <v>0.29499999999999998</v>
      </c>
    </row>
    <row r="52" spans="1:12" ht="15" customHeight="1" x14ac:dyDescent="0.25">
      <c r="A52" s="154"/>
      <c r="B52" s="62">
        <v>45351</v>
      </c>
      <c r="C52" s="5" t="s">
        <v>14</v>
      </c>
      <c r="D52" s="5">
        <v>32</v>
      </c>
      <c r="E52" s="261"/>
      <c r="F52" s="14" t="s">
        <v>342</v>
      </c>
      <c r="G52" s="32" t="s">
        <v>163</v>
      </c>
      <c r="H52" s="78"/>
      <c r="I52" s="77"/>
      <c r="J52" s="148"/>
      <c r="K52" s="149"/>
      <c r="L52" s="110">
        <f t="shared" si="0"/>
        <v>0.30499999999999999</v>
      </c>
    </row>
    <row r="53" spans="1:12" ht="15" customHeight="1" x14ac:dyDescent="0.25">
      <c r="A53" s="154"/>
      <c r="B53" s="62">
        <v>45352</v>
      </c>
      <c r="C53" s="5" t="s">
        <v>16</v>
      </c>
      <c r="D53" s="5">
        <v>33</v>
      </c>
      <c r="E53" s="261"/>
      <c r="F53" s="8" t="s">
        <v>76</v>
      </c>
      <c r="G53" s="32" t="s">
        <v>163</v>
      </c>
      <c r="H53" s="78"/>
      <c r="I53" s="77"/>
      <c r="J53" s="148"/>
      <c r="K53" s="149"/>
      <c r="L53" s="110">
        <f t="shared" si="0"/>
        <v>0.314</v>
      </c>
    </row>
    <row r="54" spans="1:12" ht="15" customHeight="1" x14ac:dyDescent="0.25">
      <c r="A54" s="61"/>
      <c r="B54" s="62">
        <v>45353</v>
      </c>
      <c r="C54" s="63" t="s">
        <v>18</v>
      </c>
      <c r="D54" s="63"/>
      <c r="E54" s="261"/>
      <c r="F54" s="84"/>
      <c r="G54" s="85"/>
      <c r="H54" s="276"/>
      <c r="I54" s="276"/>
      <c r="J54" s="277"/>
      <c r="K54" s="274"/>
      <c r="L54" s="110"/>
    </row>
    <row r="55" spans="1:12" ht="15" customHeight="1" x14ac:dyDescent="0.25">
      <c r="A55" s="61"/>
      <c r="B55" s="62">
        <v>45354</v>
      </c>
      <c r="C55" s="63" t="s">
        <v>19</v>
      </c>
      <c r="D55" s="63"/>
      <c r="E55" s="262"/>
      <c r="F55" s="84"/>
      <c r="G55" s="85"/>
      <c r="H55" s="276"/>
      <c r="I55" s="276"/>
      <c r="J55" s="277"/>
      <c r="K55" s="274"/>
      <c r="L55" s="110"/>
    </row>
    <row r="56" spans="1:12" ht="15" customHeight="1" x14ac:dyDescent="0.25">
      <c r="A56" s="153" t="s">
        <v>29</v>
      </c>
      <c r="B56" s="62">
        <v>45355</v>
      </c>
      <c r="C56" s="5" t="s">
        <v>7</v>
      </c>
      <c r="D56" s="5">
        <v>34</v>
      </c>
      <c r="E56" s="209" t="s">
        <v>343</v>
      </c>
      <c r="F56" s="12" t="s">
        <v>77</v>
      </c>
      <c r="G56" s="32" t="s">
        <v>163</v>
      </c>
      <c r="H56" s="79"/>
      <c r="I56" s="77"/>
      <c r="J56" s="148"/>
      <c r="K56" s="149"/>
      <c r="L56" s="110">
        <f t="shared" si="0"/>
        <v>0.32400000000000001</v>
      </c>
    </row>
    <row r="57" spans="1:12" ht="15" customHeight="1" x14ac:dyDescent="0.25">
      <c r="A57" s="154"/>
      <c r="B57" s="62">
        <v>45356</v>
      </c>
      <c r="C57" s="5" t="s">
        <v>9</v>
      </c>
      <c r="D57" s="5">
        <v>35</v>
      </c>
      <c r="E57" s="210"/>
      <c r="F57" s="12" t="s">
        <v>78</v>
      </c>
      <c r="G57" s="32" t="s">
        <v>163</v>
      </c>
      <c r="H57" s="79"/>
      <c r="I57" s="77"/>
      <c r="J57" s="148"/>
      <c r="K57" s="149"/>
      <c r="L57" s="110">
        <f t="shared" si="0"/>
        <v>0.33299999999999996</v>
      </c>
    </row>
    <row r="58" spans="1:12" ht="15" customHeight="1" x14ac:dyDescent="0.25">
      <c r="A58" s="154"/>
      <c r="B58" s="62">
        <v>45357</v>
      </c>
      <c r="C58" s="10" t="s">
        <v>11</v>
      </c>
      <c r="D58" s="10">
        <v>36</v>
      </c>
      <c r="E58" s="210"/>
      <c r="F58" s="17" t="s">
        <v>98</v>
      </c>
      <c r="G58" s="32" t="s">
        <v>163</v>
      </c>
      <c r="H58" s="79"/>
      <c r="I58" s="77"/>
      <c r="J58" s="148"/>
      <c r="K58" s="149"/>
      <c r="L58" s="110">
        <f t="shared" si="0"/>
        <v>0.34299999999999997</v>
      </c>
    </row>
    <row r="59" spans="1:12" ht="15" customHeight="1" x14ac:dyDescent="0.25">
      <c r="A59" s="154"/>
      <c r="B59" s="62">
        <v>45358</v>
      </c>
      <c r="C59" s="5" t="s">
        <v>14</v>
      </c>
      <c r="D59" s="5">
        <v>37</v>
      </c>
      <c r="E59" s="210"/>
      <c r="F59" s="17" t="s">
        <v>180</v>
      </c>
      <c r="G59" s="32" t="s">
        <v>163</v>
      </c>
      <c r="H59" s="79"/>
      <c r="I59" s="77"/>
      <c r="J59" s="148"/>
      <c r="K59" s="149"/>
      <c r="L59" s="110">
        <f t="shared" si="0"/>
        <v>0.35200000000000004</v>
      </c>
    </row>
    <row r="60" spans="1:12" x14ac:dyDescent="0.25">
      <c r="A60" s="154"/>
      <c r="B60" s="62">
        <v>45359</v>
      </c>
      <c r="C60" s="5" t="s">
        <v>16</v>
      </c>
      <c r="D60" s="5">
        <v>38</v>
      </c>
      <c r="E60" s="210"/>
      <c r="F60" s="17" t="s">
        <v>180</v>
      </c>
      <c r="G60" s="32" t="s">
        <v>163</v>
      </c>
      <c r="H60" s="79"/>
      <c r="I60" s="77"/>
      <c r="J60" s="148"/>
      <c r="K60" s="149"/>
      <c r="L60" s="110">
        <f t="shared" si="0"/>
        <v>0.36200000000000004</v>
      </c>
    </row>
    <row r="61" spans="1:12" ht="15.6" x14ac:dyDescent="0.25">
      <c r="A61" s="61"/>
      <c r="B61" s="62">
        <v>45360</v>
      </c>
      <c r="C61" s="63" t="s">
        <v>18</v>
      </c>
      <c r="D61" s="63"/>
      <c r="E61" s="210"/>
      <c r="F61" s="84"/>
      <c r="G61" s="85"/>
      <c r="H61" s="276"/>
      <c r="I61" s="276"/>
      <c r="J61" s="277"/>
      <c r="K61" s="274"/>
      <c r="L61" s="110"/>
    </row>
    <row r="62" spans="1:12" ht="15.6" x14ac:dyDescent="0.25">
      <c r="A62" s="61"/>
      <c r="B62" s="62">
        <v>45361</v>
      </c>
      <c r="C62" s="63" t="s">
        <v>19</v>
      </c>
      <c r="D62" s="63"/>
      <c r="E62" s="210"/>
      <c r="F62" s="84"/>
      <c r="G62" s="85"/>
      <c r="H62" s="276"/>
      <c r="I62" s="276"/>
      <c r="J62" s="277"/>
      <c r="K62" s="274"/>
      <c r="L62" s="110"/>
    </row>
    <row r="63" spans="1:12" ht="13.8" customHeight="1" x14ac:dyDescent="0.25">
      <c r="A63" s="153" t="s">
        <v>30</v>
      </c>
      <c r="B63" s="62">
        <v>45362</v>
      </c>
      <c r="C63" s="5" t="s">
        <v>7</v>
      </c>
      <c r="D63" s="5">
        <v>39</v>
      </c>
      <c r="E63" s="210"/>
      <c r="F63" s="17" t="s">
        <v>180</v>
      </c>
      <c r="G63" s="32" t="s">
        <v>163</v>
      </c>
      <c r="H63" s="79"/>
      <c r="I63" s="77"/>
      <c r="J63" s="148"/>
      <c r="K63" s="149"/>
      <c r="L63" s="110">
        <f t="shared" si="0"/>
        <v>0.371</v>
      </c>
    </row>
    <row r="64" spans="1:12" x14ac:dyDescent="0.25">
      <c r="A64" s="154"/>
      <c r="B64" s="62">
        <v>45363</v>
      </c>
      <c r="C64" s="5" t="s">
        <v>9</v>
      </c>
      <c r="D64" s="5">
        <v>40</v>
      </c>
      <c r="E64" s="210"/>
      <c r="F64" s="17" t="s">
        <v>180</v>
      </c>
      <c r="G64" s="32" t="s">
        <v>163</v>
      </c>
      <c r="H64" s="79"/>
      <c r="I64" s="77"/>
      <c r="J64" s="148"/>
      <c r="K64" s="149"/>
      <c r="L64" s="110">
        <f t="shared" si="0"/>
        <v>0.38100000000000001</v>
      </c>
    </row>
    <row r="65" spans="1:12" x14ac:dyDescent="0.25">
      <c r="A65" s="154"/>
      <c r="B65" s="62">
        <v>45364</v>
      </c>
      <c r="C65" s="5" t="s">
        <v>11</v>
      </c>
      <c r="D65" s="5">
        <v>41</v>
      </c>
      <c r="E65" s="210"/>
      <c r="F65" s="17" t="s">
        <v>180</v>
      </c>
      <c r="G65" s="32" t="s">
        <v>163</v>
      </c>
      <c r="H65" s="78"/>
      <c r="I65" s="77"/>
      <c r="J65" s="148"/>
      <c r="K65" s="149"/>
      <c r="L65" s="110">
        <f t="shared" si="0"/>
        <v>0.39</v>
      </c>
    </row>
    <row r="66" spans="1:12" x14ac:dyDescent="0.25">
      <c r="A66" s="154"/>
      <c r="B66" s="62">
        <v>45365</v>
      </c>
      <c r="C66" s="5" t="s">
        <v>14</v>
      </c>
      <c r="D66" s="5">
        <v>42</v>
      </c>
      <c r="E66" s="211"/>
      <c r="F66" s="17" t="s">
        <v>180</v>
      </c>
      <c r="G66" s="32" t="s">
        <v>163</v>
      </c>
      <c r="H66" s="78"/>
      <c r="I66" s="77"/>
      <c r="J66" s="148"/>
      <c r="K66" s="149"/>
      <c r="L66" s="110">
        <f t="shared" si="0"/>
        <v>0.4</v>
      </c>
    </row>
    <row r="67" spans="1:12" ht="15" customHeight="1" x14ac:dyDescent="0.25">
      <c r="A67" s="154"/>
      <c r="B67" s="62">
        <v>45366</v>
      </c>
      <c r="C67" s="5" t="s">
        <v>16</v>
      </c>
      <c r="D67" s="69">
        <v>1</v>
      </c>
      <c r="E67" s="145" t="s">
        <v>181</v>
      </c>
      <c r="F67" s="17" t="s">
        <v>184</v>
      </c>
      <c r="G67" s="67" t="s">
        <v>32</v>
      </c>
      <c r="H67" s="77"/>
      <c r="I67" s="77"/>
      <c r="J67" s="278" t="s">
        <v>200</v>
      </c>
      <c r="K67" s="279"/>
      <c r="L67" s="111">
        <f>ROUND(((100/10)*(D67))*1,1)%</f>
        <v>0.1</v>
      </c>
    </row>
    <row r="68" spans="1:12" ht="15" customHeight="1" x14ac:dyDescent="0.25">
      <c r="A68" s="61"/>
      <c r="B68" s="62">
        <v>45367</v>
      </c>
      <c r="C68" s="63" t="s">
        <v>18</v>
      </c>
      <c r="D68" s="63"/>
      <c r="E68" s="233"/>
      <c r="F68" s="84"/>
      <c r="G68" s="85"/>
      <c r="H68" s="276"/>
      <c r="I68" s="276"/>
      <c r="J68" s="277"/>
      <c r="K68" s="274"/>
      <c r="L68" s="7"/>
    </row>
    <row r="69" spans="1:12" ht="15" customHeight="1" x14ac:dyDescent="0.25">
      <c r="A69" s="61"/>
      <c r="B69" s="62">
        <v>45368</v>
      </c>
      <c r="C69" s="63" t="s">
        <v>19</v>
      </c>
      <c r="D69" s="63"/>
      <c r="E69" s="147"/>
      <c r="F69" s="84"/>
      <c r="G69" s="85"/>
      <c r="H69" s="276"/>
      <c r="I69" s="276"/>
      <c r="J69" s="277"/>
      <c r="K69" s="274"/>
      <c r="L69" s="7"/>
    </row>
    <row r="70" spans="1:12" ht="15" customHeight="1" x14ac:dyDescent="0.25">
      <c r="A70" s="153" t="s">
        <v>31</v>
      </c>
      <c r="B70" s="62">
        <v>45369</v>
      </c>
      <c r="C70" s="5" t="s">
        <v>7</v>
      </c>
      <c r="D70" s="69">
        <v>2</v>
      </c>
      <c r="E70" s="145" t="s">
        <v>357</v>
      </c>
      <c r="F70" s="13" t="s">
        <v>176</v>
      </c>
      <c r="G70" s="143" t="s">
        <v>172</v>
      </c>
      <c r="H70" s="77"/>
      <c r="I70" s="77"/>
      <c r="J70" s="148"/>
      <c r="K70" s="149"/>
      <c r="L70" s="66">
        <f>ROUND(((100/10)*(D70))*1,1)%</f>
        <v>0.2</v>
      </c>
    </row>
    <row r="71" spans="1:12" ht="15" customHeight="1" x14ac:dyDescent="0.25">
      <c r="A71" s="153"/>
      <c r="B71" s="62">
        <v>45370</v>
      </c>
      <c r="C71" s="5" t="s">
        <v>9</v>
      </c>
      <c r="D71" s="69">
        <v>3</v>
      </c>
      <c r="E71" s="147"/>
      <c r="F71" s="13" t="s">
        <v>185</v>
      </c>
      <c r="G71" s="144"/>
      <c r="H71" s="77"/>
      <c r="I71" s="77"/>
      <c r="J71" s="148"/>
      <c r="K71" s="149"/>
      <c r="L71" s="66">
        <f t="shared" ref="L71:L72" si="1">ROUND(((100/10)*(D71))*1,1)%</f>
        <v>0.3</v>
      </c>
    </row>
    <row r="72" spans="1:12" ht="15" customHeight="1" x14ac:dyDescent="0.25">
      <c r="A72" s="153"/>
      <c r="B72" s="62">
        <v>45371</v>
      </c>
      <c r="C72" s="5" t="s">
        <v>11</v>
      </c>
      <c r="D72" s="69">
        <v>4</v>
      </c>
      <c r="E72" s="76" t="s">
        <v>171</v>
      </c>
      <c r="F72" s="87" t="s">
        <v>173</v>
      </c>
      <c r="G72" s="68" t="s">
        <v>35</v>
      </c>
      <c r="H72" s="83"/>
      <c r="I72" s="83"/>
      <c r="J72" s="257"/>
      <c r="K72" s="258"/>
      <c r="L72" s="66">
        <f t="shared" si="1"/>
        <v>0.4</v>
      </c>
    </row>
    <row r="73" spans="1:12" ht="15" customHeight="1" x14ac:dyDescent="0.25">
      <c r="A73" s="153"/>
      <c r="B73" s="62">
        <v>45372</v>
      </c>
      <c r="C73" s="63" t="s">
        <v>14</v>
      </c>
      <c r="D73" s="63"/>
      <c r="E73" s="86"/>
      <c r="F73" s="71" t="s">
        <v>65</v>
      </c>
      <c r="G73" s="88"/>
      <c r="H73" s="280"/>
      <c r="I73" s="276"/>
      <c r="J73" s="277"/>
      <c r="K73" s="274"/>
      <c r="L73" s="80"/>
    </row>
    <row r="74" spans="1:12" ht="15" customHeight="1" x14ac:dyDescent="0.25">
      <c r="A74" s="234" t="s">
        <v>33</v>
      </c>
      <c r="B74" s="235"/>
      <c r="C74" s="235"/>
      <c r="D74" s="235"/>
      <c r="E74" s="235"/>
      <c r="F74" s="259"/>
      <c r="G74" s="259"/>
      <c r="H74" s="259"/>
      <c r="I74" s="259"/>
      <c r="J74" s="259"/>
      <c r="K74" s="259"/>
      <c r="L74" s="236"/>
    </row>
    <row r="75" spans="1:12" s="18" customFormat="1" ht="15" x14ac:dyDescent="0.3">
      <c r="A75" s="50"/>
      <c r="B75" s="51"/>
      <c r="D75" s="19">
        <f>COUNT(D9:D73)</f>
        <v>46</v>
      </c>
      <c r="E75" s="19" t="s">
        <v>174</v>
      </c>
      <c r="F75" s="19"/>
      <c r="G75" s="19"/>
      <c r="H75" s="19"/>
      <c r="I75" s="19"/>
      <c r="J75" s="19"/>
      <c r="K75" s="19"/>
      <c r="L75" s="19"/>
    </row>
    <row r="76" spans="1:12" ht="12.75" customHeight="1" x14ac:dyDescent="0.25">
      <c r="A76" s="52"/>
    </row>
  </sheetData>
  <sheetProtection algorithmName="SHA-512" hashValue="QtzOEzVRT/uGw0yIoJ98rUqJ4+2rqHwbwWChz7MmXzjN17by7pYDr8kW0o/M8prk/iYmBjerPFHoLbbwsbhn0A==" saltValue="bwGPepNpsAhWpbqAiIRZKQ==" spinCount="100000" sheet="1" selectLockedCells="1"/>
  <sortState xmlns:xlrd2="http://schemas.microsoft.com/office/spreadsheetml/2017/richdata2" columnSort="1" ref="H4:AN77">
    <sortCondition ref="H4:AN4"/>
  </sortState>
  <mergeCells count="106">
    <mergeCell ref="E50:E55"/>
    <mergeCell ref="E9:E14"/>
    <mergeCell ref="E15:E21"/>
    <mergeCell ref="E22:E34"/>
    <mergeCell ref="E35:E41"/>
    <mergeCell ref="E42:E49"/>
    <mergeCell ref="A7:A11"/>
    <mergeCell ref="A21:A25"/>
    <mergeCell ref="A14:A18"/>
    <mergeCell ref="A28:A32"/>
    <mergeCell ref="E7:F8"/>
    <mergeCell ref="G7:G8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74:L74"/>
    <mergeCell ref="A56:A60"/>
    <mergeCell ref="A63:A67"/>
    <mergeCell ref="A35:A39"/>
    <mergeCell ref="A42:A46"/>
    <mergeCell ref="A49:A53"/>
    <mergeCell ref="A70:A73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40:K40"/>
    <mergeCell ref="J41:K41"/>
    <mergeCell ref="J42:K42"/>
    <mergeCell ref="J43:K43"/>
    <mergeCell ref="J44:K44"/>
    <mergeCell ref="J67:K67"/>
    <mergeCell ref="J51:K51"/>
    <mergeCell ref="J52:K52"/>
    <mergeCell ref="A1:H1"/>
    <mergeCell ref="I1:K1"/>
    <mergeCell ref="L1:L4"/>
    <mergeCell ref="A2:H2"/>
    <mergeCell ref="I2:I3"/>
    <mergeCell ref="A3:H3"/>
    <mergeCell ref="A4:H4"/>
    <mergeCell ref="J4:K4"/>
    <mergeCell ref="A5:A6"/>
    <mergeCell ref="B5:B6"/>
    <mergeCell ref="C5:D6"/>
    <mergeCell ref="E5:F6"/>
    <mergeCell ref="G5:H6"/>
    <mergeCell ref="I5:I6"/>
    <mergeCell ref="J5:K6"/>
    <mergeCell ref="L5:L6"/>
    <mergeCell ref="J25:K25"/>
    <mergeCell ref="J26:K26"/>
    <mergeCell ref="J27:K27"/>
    <mergeCell ref="J45:K45"/>
    <mergeCell ref="J46:K46"/>
    <mergeCell ref="J47:K47"/>
    <mergeCell ref="J48:K48"/>
    <mergeCell ref="J49:K49"/>
    <mergeCell ref="J50:K50"/>
    <mergeCell ref="J39:K39"/>
    <mergeCell ref="J28:K28"/>
    <mergeCell ref="J38:K38"/>
    <mergeCell ref="J53:K53"/>
    <mergeCell ref="J54:K54"/>
    <mergeCell ref="J55:K55"/>
    <mergeCell ref="J56:K56"/>
    <mergeCell ref="J57:K57"/>
    <mergeCell ref="J73:K73"/>
    <mergeCell ref="E67:E69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E70:E71"/>
    <mergeCell ref="G70:G71"/>
    <mergeCell ref="J68:K68"/>
    <mergeCell ref="J69:K69"/>
    <mergeCell ref="J70:K70"/>
    <mergeCell ref="J71:K71"/>
    <mergeCell ref="J72:K72"/>
    <mergeCell ref="E56:E66"/>
  </mergeCells>
  <phoneticPr fontId="16" type="noConversion"/>
  <pageMargins left="0.70866141732283472" right="0.31496062992125984" top="0.74803149606299213" bottom="0.74803149606299213" header="0.31496062992125984" footer="0.31496062992125984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L82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7" sqref="H7"/>
    </sheetView>
  </sheetViews>
  <sheetFormatPr defaultRowHeight="13.8" x14ac:dyDescent="0.25"/>
  <cols>
    <col min="1" max="1" width="4" style="53" bestFit="1" customWidth="1"/>
    <col min="2" max="2" width="7.77734375" style="29" bestFit="1" customWidth="1"/>
    <col min="3" max="3" width="4.77734375" style="29" bestFit="1" customWidth="1"/>
    <col min="4" max="4" width="3.5546875" style="29" bestFit="1" customWidth="1"/>
    <col min="5" max="5" width="14.5546875" style="33" customWidth="1"/>
    <col min="6" max="6" width="84.33203125" style="33" bestFit="1" customWidth="1"/>
    <col min="7" max="7" width="14" style="29" bestFit="1" customWidth="1"/>
    <col min="8" max="8" width="10.77734375" style="33" customWidth="1"/>
    <col min="9" max="9" width="14.77734375" style="33" bestFit="1" customWidth="1"/>
    <col min="10" max="11" width="24.77734375" style="33" customWidth="1"/>
    <col min="12" max="12" width="9.33203125" style="33" bestFit="1" customWidth="1"/>
    <col min="13" max="200" width="9.109375" style="1"/>
    <col min="201" max="201" width="3.88671875" style="1" customWidth="1"/>
    <col min="202" max="202" width="8.109375" style="1" customWidth="1"/>
    <col min="203" max="203" width="4.33203125" style="1" customWidth="1"/>
    <col min="204" max="204" width="3.88671875" style="1" customWidth="1"/>
    <col min="205" max="207" width="13" style="1" customWidth="1"/>
    <col min="208" max="208" width="2.109375" style="1" customWidth="1"/>
    <col min="209" max="209" width="3.88671875" style="1" customWidth="1"/>
    <col min="210" max="210" width="8.109375" style="1" customWidth="1"/>
    <col min="211" max="211" width="4.33203125" style="1" customWidth="1"/>
    <col min="212" max="212" width="3.6640625" style="1" customWidth="1"/>
    <col min="213" max="215" width="13.33203125" style="1" customWidth="1"/>
    <col min="216" max="216" width="2.109375" style="1" customWidth="1"/>
    <col min="217" max="217" width="3.88671875" style="1" customWidth="1"/>
    <col min="218" max="218" width="9.6640625" style="1" bestFit="1" customWidth="1"/>
    <col min="219" max="219" width="4.33203125" style="1" customWidth="1"/>
    <col min="220" max="220" width="3.6640625" style="1" customWidth="1"/>
    <col min="221" max="223" width="13.44140625" style="1" customWidth="1"/>
    <col min="224" max="224" width="2.109375" style="1" customWidth="1"/>
    <col min="225" max="225" width="3.88671875" style="1" customWidth="1"/>
    <col min="226" max="226" width="8.109375" style="1" customWidth="1"/>
    <col min="227" max="227" width="4.33203125" style="1" customWidth="1"/>
    <col min="228" max="228" width="3.6640625" style="1" customWidth="1"/>
    <col min="229" max="229" width="11.44140625" style="1" bestFit="1" customWidth="1"/>
    <col min="230" max="231" width="13" style="1" customWidth="1"/>
    <col min="232" max="232" width="2.109375" style="1" customWidth="1"/>
    <col min="233" max="456" width="9.109375" style="1"/>
    <col min="457" max="457" width="3.88671875" style="1" customWidth="1"/>
    <col min="458" max="458" width="8.109375" style="1" customWidth="1"/>
    <col min="459" max="459" width="4.33203125" style="1" customWidth="1"/>
    <col min="460" max="460" width="3.88671875" style="1" customWidth="1"/>
    <col min="461" max="463" width="13" style="1" customWidth="1"/>
    <col min="464" max="464" width="2.109375" style="1" customWidth="1"/>
    <col min="465" max="465" width="3.88671875" style="1" customWidth="1"/>
    <col min="466" max="466" width="8.109375" style="1" customWidth="1"/>
    <col min="467" max="467" width="4.33203125" style="1" customWidth="1"/>
    <col min="468" max="468" width="3.6640625" style="1" customWidth="1"/>
    <col min="469" max="471" width="13.33203125" style="1" customWidth="1"/>
    <col min="472" max="472" width="2.109375" style="1" customWidth="1"/>
    <col min="473" max="473" width="3.88671875" style="1" customWidth="1"/>
    <col min="474" max="474" width="9.6640625" style="1" bestFit="1" customWidth="1"/>
    <col min="475" max="475" width="4.33203125" style="1" customWidth="1"/>
    <col min="476" max="476" width="3.6640625" style="1" customWidth="1"/>
    <col min="477" max="479" width="13.44140625" style="1" customWidth="1"/>
    <col min="480" max="480" width="2.109375" style="1" customWidth="1"/>
    <col min="481" max="481" width="3.88671875" style="1" customWidth="1"/>
    <col min="482" max="482" width="8.109375" style="1" customWidth="1"/>
    <col min="483" max="483" width="4.33203125" style="1" customWidth="1"/>
    <col min="484" max="484" width="3.6640625" style="1" customWidth="1"/>
    <col min="485" max="485" width="11.44140625" style="1" bestFit="1" customWidth="1"/>
    <col min="486" max="487" width="13" style="1" customWidth="1"/>
    <col min="488" max="488" width="2.109375" style="1" customWidth="1"/>
    <col min="489" max="712" width="9.109375" style="1"/>
    <col min="713" max="713" width="3.88671875" style="1" customWidth="1"/>
    <col min="714" max="714" width="8.109375" style="1" customWidth="1"/>
    <col min="715" max="715" width="4.33203125" style="1" customWidth="1"/>
    <col min="716" max="716" width="3.88671875" style="1" customWidth="1"/>
    <col min="717" max="719" width="13" style="1" customWidth="1"/>
    <col min="720" max="720" width="2.109375" style="1" customWidth="1"/>
    <col min="721" max="721" width="3.88671875" style="1" customWidth="1"/>
    <col min="722" max="722" width="8.109375" style="1" customWidth="1"/>
    <col min="723" max="723" width="4.33203125" style="1" customWidth="1"/>
    <col min="724" max="724" width="3.6640625" style="1" customWidth="1"/>
    <col min="725" max="727" width="13.33203125" style="1" customWidth="1"/>
    <col min="728" max="728" width="2.109375" style="1" customWidth="1"/>
    <col min="729" max="729" width="3.88671875" style="1" customWidth="1"/>
    <col min="730" max="730" width="9.6640625" style="1" bestFit="1" customWidth="1"/>
    <col min="731" max="731" width="4.33203125" style="1" customWidth="1"/>
    <col min="732" max="732" width="3.6640625" style="1" customWidth="1"/>
    <col min="733" max="735" width="13.44140625" style="1" customWidth="1"/>
    <col min="736" max="736" width="2.109375" style="1" customWidth="1"/>
    <col min="737" max="737" width="3.88671875" style="1" customWidth="1"/>
    <col min="738" max="738" width="8.109375" style="1" customWidth="1"/>
    <col min="739" max="739" width="4.33203125" style="1" customWidth="1"/>
    <col min="740" max="740" width="3.6640625" style="1" customWidth="1"/>
    <col min="741" max="741" width="11.44140625" style="1" bestFit="1" customWidth="1"/>
    <col min="742" max="743" width="13" style="1" customWidth="1"/>
    <col min="744" max="744" width="2.109375" style="1" customWidth="1"/>
    <col min="745" max="968" width="9.109375" style="1"/>
    <col min="969" max="969" width="3.88671875" style="1" customWidth="1"/>
    <col min="970" max="970" width="8.109375" style="1" customWidth="1"/>
    <col min="971" max="971" width="4.33203125" style="1" customWidth="1"/>
    <col min="972" max="972" width="3.88671875" style="1" customWidth="1"/>
    <col min="973" max="975" width="13" style="1" customWidth="1"/>
    <col min="976" max="976" width="2.109375" style="1" customWidth="1"/>
    <col min="977" max="977" width="3.88671875" style="1" customWidth="1"/>
    <col min="978" max="978" width="8.109375" style="1" customWidth="1"/>
    <col min="979" max="979" width="4.33203125" style="1" customWidth="1"/>
    <col min="980" max="980" width="3.6640625" style="1" customWidth="1"/>
    <col min="981" max="983" width="13.33203125" style="1" customWidth="1"/>
    <col min="984" max="984" width="2.109375" style="1" customWidth="1"/>
    <col min="985" max="985" width="3.88671875" style="1" customWidth="1"/>
    <col min="986" max="986" width="9.6640625" style="1" bestFit="1" customWidth="1"/>
    <col min="987" max="987" width="4.33203125" style="1" customWidth="1"/>
    <col min="988" max="988" width="3.6640625" style="1" customWidth="1"/>
    <col min="989" max="991" width="13.44140625" style="1" customWidth="1"/>
    <col min="992" max="992" width="2.109375" style="1" customWidth="1"/>
    <col min="993" max="993" width="3.88671875" style="1" customWidth="1"/>
    <col min="994" max="994" width="8.109375" style="1" customWidth="1"/>
    <col min="995" max="995" width="4.33203125" style="1" customWidth="1"/>
    <col min="996" max="996" width="3.6640625" style="1" customWidth="1"/>
    <col min="997" max="997" width="11.44140625" style="1" bestFit="1" customWidth="1"/>
    <col min="998" max="999" width="13" style="1" customWidth="1"/>
    <col min="1000" max="1000" width="2.109375" style="1" customWidth="1"/>
    <col min="1001" max="1224" width="9.109375" style="1"/>
    <col min="1225" max="1225" width="3.88671875" style="1" customWidth="1"/>
    <col min="1226" max="1226" width="8.109375" style="1" customWidth="1"/>
    <col min="1227" max="1227" width="4.33203125" style="1" customWidth="1"/>
    <col min="1228" max="1228" width="3.88671875" style="1" customWidth="1"/>
    <col min="1229" max="1231" width="13" style="1" customWidth="1"/>
    <col min="1232" max="1232" width="2.109375" style="1" customWidth="1"/>
    <col min="1233" max="1233" width="3.88671875" style="1" customWidth="1"/>
    <col min="1234" max="1234" width="8.109375" style="1" customWidth="1"/>
    <col min="1235" max="1235" width="4.33203125" style="1" customWidth="1"/>
    <col min="1236" max="1236" width="3.6640625" style="1" customWidth="1"/>
    <col min="1237" max="1239" width="13.33203125" style="1" customWidth="1"/>
    <col min="1240" max="1240" width="2.109375" style="1" customWidth="1"/>
    <col min="1241" max="1241" width="3.88671875" style="1" customWidth="1"/>
    <col min="1242" max="1242" width="9.6640625" style="1" bestFit="1" customWidth="1"/>
    <col min="1243" max="1243" width="4.33203125" style="1" customWidth="1"/>
    <col min="1244" max="1244" width="3.6640625" style="1" customWidth="1"/>
    <col min="1245" max="1247" width="13.44140625" style="1" customWidth="1"/>
    <col min="1248" max="1248" width="2.109375" style="1" customWidth="1"/>
    <col min="1249" max="1249" width="3.88671875" style="1" customWidth="1"/>
    <col min="1250" max="1250" width="8.109375" style="1" customWidth="1"/>
    <col min="1251" max="1251" width="4.33203125" style="1" customWidth="1"/>
    <col min="1252" max="1252" width="3.6640625" style="1" customWidth="1"/>
    <col min="1253" max="1253" width="11.44140625" style="1" bestFit="1" customWidth="1"/>
    <col min="1254" max="1255" width="13" style="1" customWidth="1"/>
    <col min="1256" max="1256" width="2.109375" style="1" customWidth="1"/>
    <col min="1257" max="1480" width="9.109375" style="1"/>
    <col min="1481" max="1481" width="3.88671875" style="1" customWidth="1"/>
    <col min="1482" max="1482" width="8.109375" style="1" customWidth="1"/>
    <col min="1483" max="1483" width="4.33203125" style="1" customWidth="1"/>
    <col min="1484" max="1484" width="3.88671875" style="1" customWidth="1"/>
    <col min="1485" max="1487" width="13" style="1" customWidth="1"/>
    <col min="1488" max="1488" width="2.109375" style="1" customWidth="1"/>
    <col min="1489" max="1489" width="3.88671875" style="1" customWidth="1"/>
    <col min="1490" max="1490" width="8.109375" style="1" customWidth="1"/>
    <col min="1491" max="1491" width="4.33203125" style="1" customWidth="1"/>
    <col min="1492" max="1492" width="3.6640625" style="1" customWidth="1"/>
    <col min="1493" max="1495" width="13.33203125" style="1" customWidth="1"/>
    <col min="1496" max="1496" width="2.109375" style="1" customWidth="1"/>
    <col min="1497" max="1497" width="3.88671875" style="1" customWidth="1"/>
    <col min="1498" max="1498" width="9.6640625" style="1" bestFit="1" customWidth="1"/>
    <col min="1499" max="1499" width="4.33203125" style="1" customWidth="1"/>
    <col min="1500" max="1500" width="3.6640625" style="1" customWidth="1"/>
    <col min="1501" max="1503" width="13.44140625" style="1" customWidth="1"/>
    <col min="1504" max="1504" width="2.109375" style="1" customWidth="1"/>
    <col min="1505" max="1505" width="3.88671875" style="1" customWidth="1"/>
    <col min="1506" max="1506" width="8.109375" style="1" customWidth="1"/>
    <col min="1507" max="1507" width="4.33203125" style="1" customWidth="1"/>
    <col min="1508" max="1508" width="3.6640625" style="1" customWidth="1"/>
    <col min="1509" max="1509" width="11.44140625" style="1" bestFit="1" customWidth="1"/>
    <col min="1510" max="1511" width="13" style="1" customWidth="1"/>
    <col min="1512" max="1512" width="2.109375" style="1" customWidth="1"/>
    <col min="1513" max="1736" width="9.109375" style="1"/>
    <col min="1737" max="1737" width="3.88671875" style="1" customWidth="1"/>
    <col min="1738" max="1738" width="8.109375" style="1" customWidth="1"/>
    <col min="1739" max="1739" width="4.33203125" style="1" customWidth="1"/>
    <col min="1740" max="1740" width="3.88671875" style="1" customWidth="1"/>
    <col min="1741" max="1743" width="13" style="1" customWidth="1"/>
    <col min="1744" max="1744" width="2.109375" style="1" customWidth="1"/>
    <col min="1745" max="1745" width="3.88671875" style="1" customWidth="1"/>
    <col min="1746" max="1746" width="8.109375" style="1" customWidth="1"/>
    <col min="1747" max="1747" width="4.33203125" style="1" customWidth="1"/>
    <col min="1748" max="1748" width="3.6640625" style="1" customWidth="1"/>
    <col min="1749" max="1751" width="13.33203125" style="1" customWidth="1"/>
    <col min="1752" max="1752" width="2.109375" style="1" customWidth="1"/>
    <col min="1753" max="1753" width="3.88671875" style="1" customWidth="1"/>
    <col min="1754" max="1754" width="9.6640625" style="1" bestFit="1" customWidth="1"/>
    <col min="1755" max="1755" width="4.33203125" style="1" customWidth="1"/>
    <col min="1756" max="1756" width="3.6640625" style="1" customWidth="1"/>
    <col min="1757" max="1759" width="13.44140625" style="1" customWidth="1"/>
    <col min="1760" max="1760" width="2.109375" style="1" customWidth="1"/>
    <col min="1761" max="1761" width="3.88671875" style="1" customWidth="1"/>
    <col min="1762" max="1762" width="8.109375" style="1" customWidth="1"/>
    <col min="1763" max="1763" width="4.33203125" style="1" customWidth="1"/>
    <col min="1764" max="1764" width="3.6640625" style="1" customWidth="1"/>
    <col min="1765" max="1765" width="11.44140625" style="1" bestFit="1" customWidth="1"/>
    <col min="1766" max="1767" width="13" style="1" customWidth="1"/>
    <col min="1768" max="1768" width="2.109375" style="1" customWidth="1"/>
    <col min="1769" max="1992" width="9.109375" style="1"/>
    <col min="1993" max="1993" width="3.88671875" style="1" customWidth="1"/>
    <col min="1994" max="1994" width="8.109375" style="1" customWidth="1"/>
    <col min="1995" max="1995" width="4.33203125" style="1" customWidth="1"/>
    <col min="1996" max="1996" width="3.88671875" style="1" customWidth="1"/>
    <col min="1997" max="1999" width="13" style="1" customWidth="1"/>
    <col min="2000" max="2000" width="2.109375" style="1" customWidth="1"/>
    <col min="2001" max="2001" width="3.88671875" style="1" customWidth="1"/>
    <col min="2002" max="2002" width="8.109375" style="1" customWidth="1"/>
    <col min="2003" max="2003" width="4.33203125" style="1" customWidth="1"/>
    <col min="2004" max="2004" width="3.6640625" style="1" customWidth="1"/>
    <col min="2005" max="2007" width="13.33203125" style="1" customWidth="1"/>
    <col min="2008" max="2008" width="2.109375" style="1" customWidth="1"/>
    <col min="2009" max="2009" width="3.88671875" style="1" customWidth="1"/>
    <col min="2010" max="2010" width="9.6640625" style="1" bestFit="1" customWidth="1"/>
    <col min="2011" max="2011" width="4.33203125" style="1" customWidth="1"/>
    <col min="2012" max="2012" width="3.6640625" style="1" customWidth="1"/>
    <col min="2013" max="2015" width="13.44140625" style="1" customWidth="1"/>
    <col min="2016" max="2016" width="2.109375" style="1" customWidth="1"/>
    <col min="2017" max="2017" width="3.88671875" style="1" customWidth="1"/>
    <col min="2018" max="2018" width="8.109375" style="1" customWidth="1"/>
    <col min="2019" max="2019" width="4.33203125" style="1" customWidth="1"/>
    <col min="2020" max="2020" width="3.6640625" style="1" customWidth="1"/>
    <col min="2021" max="2021" width="11.44140625" style="1" bestFit="1" customWidth="1"/>
    <col min="2022" max="2023" width="13" style="1" customWidth="1"/>
    <col min="2024" max="2024" width="2.109375" style="1" customWidth="1"/>
    <col min="2025" max="2248" width="9.109375" style="1"/>
    <col min="2249" max="2249" width="3.88671875" style="1" customWidth="1"/>
    <col min="2250" max="2250" width="8.109375" style="1" customWidth="1"/>
    <col min="2251" max="2251" width="4.33203125" style="1" customWidth="1"/>
    <col min="2252" max="2252" width="3.88671875" style="1" customWidth="1"/>
    <col min="2253" max="2255" width="13" style="1" customWidth="1"/>
    <col min="2256" max="2256" width="2.109375" style="1" customWidth="1"/>
    <col min="2257" max="2257" width="3.88671875" style="1" customWidth="1"/>
    <col min="2258" max="2258" width="8.109375" style="1" customWidth="1"/>
    <col min="2259" max="2259" width="4.33203125" style="1" customWidth="1"/>
    <col min="2260" max="2260" width="3.6640625" style="1" customWidth="1"/>
    <col min="2261" max="2263" width="13.33203125" style="1" customWidth="1"/>
    <col min="2264" max="2264" width="2.109375" style="1" customWidth="1"/>
    <col min="2265" max="2265" width="3.88671875" style="1" customWidth="1"/>
    <col min="2266" max="2266" width="9.6640625" style="1" bestFit="1" customWidth="1"/>
    <col min="2267" max="2267" width="4.33203125" style="1" customWidth="1"/>
    <col min="2268" max="2268" width="3.6640625" style="1" customWidth="1"/>
    <col min="2269" max="2271" width="13.44140625" style="1" customWidth="1"/>
    <col min="2272" max="2272" width="2.109375" style="1" customWidth="1"/>
    <col min="2273" max="2273" width="3.88671875" style="1" customWidth="1"/>
    <col min="2274" max="2274" width="8.109375" style="1" customWidth="1"/>
    <col min="2275" max="2275" width="4.33203125" style="1" customWidth="1"/>
    <col min="2276" max="2276" width="3.6640625" style="1" customWidth="1"/>
    <col min="2277" max="2277" width="11.44140625" style="1" bestFit="1" customWidth="1"/>
    <col min="2278" max="2279" width="13" style="1" customWidth="1"/>
    <col min="2280" max="2280" width="2.109375" style="1" customWidth="1"/>
    <col min="2281" max="2504" width="9.109375" style="1"/>
    <col min="2505" max="2505" width="3.88671875" style="1" customWidth="1"/>
    <col min="2506" max="2506" width="8.109375" style="1" customWidth="1"/>
    <col min="2507" max="2507" width="4.33203125" style="1" customWidth="1"/>
    <col min="2508" max="2508" width="3.88671875" style="1" customWidth="1"/>
    <col min="2509" max="2511" width="13" style="1" customWidth="1"/>
    <col min="2512" max="2512" width="2.109375" style="1" customWidth="1"/>
    <col min="2513" max="2513" width="3.88671875" style="1" customWidth="1"/>
    <col min="2514" max="2514" width="8.109375" style="1" customWidth="1"/>
    <col min="2515" max="2515" width="4.33203125" style="1" customWidth="1"/>
    <col min="2516" max="2516" width="3.6640625" style="1" customWidth="1"/>
    <col min="2517" max="2519" width="13.33203125" style="1" customWidth="1"/>
    <col min="2520" max="2520" width="2.109375" style="1" customWidth="1"/>
    <col min="2521" max="2521" width="3.88671875" style="1" customWidth="1"/>
    <col min="2522" max="2522" width="9.6640625" style="1" bestFit="1" customWidth="1"/>
    <col min="2523" max="2523" width="4.33203125" style="1" customWidth="1"/>
    <col min="2524" max="2524" width="3.6640625" style="1" customWidth="1"/>
    <col min="2525" max="2527" width="13.44140625" style="1" customWidth="1"/>
    <col min="2528" max="2528" width="2.109375" style="1" customWidth="1"/>
    <col min="2529" max="2529" width="3.88671875" style="1" customWidth="1"/>
    <col min="2530" max="2530" width="8.109375" style="1" customWidth="1"/>
    <col min="2531" max="2531" width="4.33203125" style="1" customWidth="1"/>
    <col min="2532" max="2532" width="3.6640625" style="1" customWidth="1"/>
    <col min="2533" max="2533" width="11.44140625" style="1" bestFit="1" customWidth="1"/>
    <col min="2534" max="2535" width="13" style="1" customWidth="1"/>
    <col min="2536" max="2536" width="2.109375" style="1" customWidth="1"/>
    <col min="2537" max="2760" width="9.109375" style="1"/>
    <col min="2761" max="2761" width="3.88671875" style="1" customWidth="1"/>
    <col min="2762" max="2762" width="8.109375" style="1" customWidth="1"/>
    <col min="2763" max="2763" width="4.33203125" style="1" customWidth="1"/>
    <col min="2764" max="2764" width="3.88671875" style="1" customWidth="1"/>
    <col min="2765" max="2767" width="13" style="1" customWidth="1"/>
    <col min="2768" max="2768" width="2.109375" style="1" customWidth="1"/>
    <col min="2769" max="2769" width="3.88671875" style="1" customWidth="1"/>
    <col min="2770" max="2770" width="8.109375" style="1" customWidth="1"/>
    <col min="2771" max="2771" width="4.33203125" style="1" customWidth="1"/>
    <col min="2772" max="2772" width="3.6640625" style="1" customWidth="1"/>
    <col min="2773" max="2775" width="13.33203125" style="1" customWidth="1"/>
    <col min="2776" max="2776" width="2.109375" style="1" customWidth="1"/>
    <col min="2777" max="2777" width="3.88671875" style="1" customWidth="1"/>
    <col min="2778" max="2778" width="9.6640625" style="1" bestFit="1" customWidth="1"/>
    <col min="2779" max="2779" width="4.33203125" style="1" customWidth="1"/>
    <col min="2780" max="2780" width="3.6640625" style="1" customWidth="1"/>
    <col min="2781" max="2783" width="13.44140625" style="1" customWidth="1"/>
    <col min="2784" max="2784" width="2.109375" style="1" customWidth="1"/>
    <col min="2785" max="2785" width="3.88671875" style="1" customWidth="1"/>
    <col min="2786" max="2786" width="8.109375" style="1" customWidth="1"/>
    <col min="2787" max="2787" width="4.33203125" style="1" customWidth="1"/>
    <col min="2788" max="2788" width="3.6640625" style="1" customWidth="1"/>
    <col min="2789" max="2789" width="11.44140625" style="1" bestFit="1" customWidth="1"/>
    <col min="2790" max="2791" width="13" style="1" customWidth="1"/>
    <col min="2792" max="2792" width="2.109375" style="1" customWidth="1"/>
    <col min="2793" max="3016" width="9.109375" style="1"/>
    <col min="3017" max="3017" width="3.88671875" style="1" customWidth="1"/>
    <col min="3018" max="3018" width="8.109375" style="1" customWidth="1"/>
    <col min="3019" max="3019" width="4.33203125" style="1" customWidth="1"/>
    <col min="3020" max="3020" width="3.88671875" style="1" customWidth="1"/>
    <col min="3021" max="3023" width="13" style="1" customWidth="1"/>
    <col min="3024" max="3024" width="2.109375" style="1" customWidth="1"/>
    <col min="3025" max="3025" width="3.88671875" style="1" customWidth="1"/>
    <col min="3026" max="3026" width="8.109375" style="1" customWidth="1"/>
    <col min="3027" max="3027" width="4.33203125" style="1" customWidth="1"/>
    <col min="3028" max="3028" width="3.6640625" style="1" customWidth="1"/>
    <col min="3029" max="3031" width="13.33203125" style="1" customWidth="1"/>
    <col min="3032" max="3032" width="2.109375" style="1" customWidth="1"/>
    <col min="3033" max="3033" width="3.88671875" style="1" customWidth="1"/>
    <col min="3034" max="3034" width="9.6640625" style="1" bestFit="1" customWidth="1"/>
    <col min="3035" max="3035" width="4.33203125" style="1" customWidth="1"/>
    <col min="3036" max="3036" width="3.6640625" style="1" customWidth="1"/>
    <col min="3037" max="3039" width="13.44140625" style="1" customWidth="1"/>
    <col min="3040" max="3040" width="2.109375" style="1" customWidth="1"/>
    <col min="3041" max="3041" width="3.88671875" style="1" customWidth="1"/>
    <col min="3042" max="3042" width="8.109375" style="1" customWidth="1"/>
    <col min="3043" max="3043" width="4.33203125" style="1" customWidth="1"/>
    <col min="3044" max="3044" width="3.6640625" style="1" customWidth="1"/>
    <col min="3045" max="3045" width="11.44140625" style="1" bestFit="1" customWidth="1"/>
    <col min="3046" max="3047" width="13" style="1" customWidth="1"/>
    <col min="3048" max="3048" width="2.109375" style="1" customWidth="1"/>
    <col min="3049" max="3272" width="9.109375" style="1"/>
    <col min="3273" max="3273" width="3.88671875" style="1" customWidth="1"/>
    <col min="3274" max="3274" width="8.109375" style="1" customWidth="1"/>
    <col min="3275" max="3275" width="4.33203125" style="1" customWidth="1"/>
    <col min="3276" max="3276" width="3.88671875" style="1" customWidth="1"/>
    <col min="3277" max="3279" width="13" style="1" customWidth="1"/>
    <col min="3280" max="3280" width="2.109375" style="1" customWidth="1"/>
    <col min="3281" max="3281" width="3.88671875" style="1" customWidth="1"/>
    <col min="3282" max="3282" width="8.109375" style="1" customWidth="1"/>
    <col min="3283" max="3283" width="4.33203125" style="1" customWidth="1"/>
    <col min="3284" max="3284" width="3.6640625" style="1" customWidth="1"/>
    <col min="3285" max="3287" width="13.33203125" style="1" customWidth="1"/>
    <col min="3288" max="3288" width="2.109375" style="1" customWidth="1"/>
    <col min="3289" max="3289" width="3.88671875" style="1" customWidth="1"/>
    <col min="3290" max="3290" width="9.6640625" style="1" bestFit="1" customWidth="1"/>
    <col min="3291" max="3291" width="4.33203125" style="1" customWidth="1"/>
    <col min="3292" max="3292" width="3.6640625" style="1" customWidth="1"/>
    <col min="3293" max="3295" width="13.44140625" style="1" customWidth="1"/>
    <col min="3296" max="3296" width="2.109375" style="1" customWidth="1"/>
    <col min="3297" max="3297" width="3.88671875" style="1" customWidth="1"/>
    <col min="3298" max="3298" width="8.109375" style="1" customWidth="1"/>
    <col min="3299" max="3299" width="4.33203125" style="1" customWidth="1"/>
    <col min="3300" max="3300" width="3.6640625" style="1" customWidth="1"/>
    <col min="3301" max="3301" width="11.44140625" style="1" bestFit="1" customWidth="1"/>
    <col min="3302" max="3303" width="13" style="1" customWidth="1"/>
    <col min="3304" max="3304" width="2.109375" style="1" customWidth="1"/>
    <col min="3305" max="3528" width="9.109375" style="1"/>
    <col min="3529" max="3529" width="3.88671875" style="1" customWidth="1"/>
    <col min="3530" max="3530" width="8.109375" style="1" customWidth="1"/>
    <col min="3531" max="3531" width="4.33203125" style="1" customWidth="1"/>
    <col min="3532" max="3532" width="3.88671875" style="1" customWidth="1"/>
    <col min="3533" max="3535" width="13" style="1" customWidth="1"/>
    <col min="3536" max="3536" width="2.109375" style="1" customWidth="1"/>
    <col min="3537" max="3537" width="3.88671875" style="1" customWidth="1"/>
    <col min="3538" max="3538" width="8.109375" style="1" customWidth="1"/>
    <col min="3539" max="3539" width="4.33203125" style="1" customWidth="1"/>
    <col min="3540" max="3540" width="3.6640625" style="1" customWidth="1"/>
    <col min="3541" max="3543" width="13.33203125" style="1" customWidth="1"/>
    <col min="3544" max="3544" width="2.109375" style="1" customWidth="1"/>
    <col min="3545" max="3545" width="3.88671875" style="1" customWidth="1"/>
    <col min="3546" max="3546" width="9.6640625" style="1" bestFit="1" customWidth="1"/>
    <col min="3547" max="3547" width="4.33203125" style="1" customWidth="1"/>
    <col min="3548" max="3548" width="3.6640625" style="1" customWidth="1"/>
    <col min="3549" max="3551" width="13.44140625" style="1" customWidth="1"/>
    <col min="3552" max="3552" width="2.109375" style="1" customWidth="1"/>
    <col min="3553" max="3553" width="3.88671875" style="1" customWidth="1"/>
    <col min="3554" max="3554" width="8.109375" style="1" customWidth="1"/>
    <col min="3555" max="3555" width="4.33203125" style="1" customWidth="1"/>
    <col min="3556" max="3556" width="3.6640625" style="1" customWidth="1"/>
    <col min="3557" max="3557" width="11.44140625" style="1" bestFit="1" customWidth="1"/>
    <col min="3558" max="3559" width="13" style="1" customWidth="1"/>
    <col min="3560" max="3560" width="2.109375" style="1" customWidth="1"/>
    <col min="3561" max="3784" width="9.109375" style="1"/>
    <col min="3785" max="3785" width="3.88671875" style="1" customWidth="1"/>
    <col min="3786" max="3786" width="8.109375" style="1" customWidth="1"/>
    <col min="3787" max="3787" width="4.33203125" style="1" customWidth="1"/>
    <col min="3788" max="3788" width="3.88671875" style="1" customWidth="1"/>
    <col min="3789" max="3791" width="13" style="1" customWidth="1"/>
    <col min="3792" max="3792" width="2.109375" style="1" customWidth="1"/>
    <col min="3793" max="3793" width="3.88671875" style="1" customWidth="1"/>
    <col min="3794" max="3794" width="8.109375" style="1" customWidth="1"/>
    <col min="3795" max="3795" width="4.33203125" style="1" customWidth="1"/>
    <col min="3796" max="3796" width="3.6640625" style="1" customWidth="1"/>
    <col min="3797" max="3799" width="13.33203125" style="1" customWidth="1"/>
    <col min="3800" max="3800" width="2.109375" style="1" customWidth="1"/>
    <col min="3801" max="3801" width="3.88671875" style="1" customWidth="1"/>
    <col min="3802" max="3802" width="9.6640625" style="1" bestFit="1" customWidth="1"/>
    <col min="3803" max="3803" width="4.33203125" style="1" customWidth="1"/>
    <col min="3804" max="3804" width="3.6640625" style="1" customWidth="1"/>
    <col min="3805" max="3807" width="13.44140625" style="1" customWidth="1"/>
    <col min="3808" max="3808" width="2.109375" style="1" customWidth="1"/>
    <col min="3809" max="3809" width="3.88671875" style="1" customWidth="1"/>
    <col min="3810" max="3810" width="8.109375" style="1" customWidth="1"/>
    <col min="3811" max="3811" width="4.33203125" style="1" customWidth="1"/>
    <col min="3812" max="3812" width="3.6640625" style="1" customWidth="1"/>
    <col min="3813" max="3813" width="11.44140625" style="1" bestFit="1" customWidth="1"/>
    <col min="3814" max="3815" width="13" style="1" customWidth="1"/>
    <col min="3816" max="3816" width="2.109375" style="1" customWidth="1"/>
    <col min="3817" max="4040" width="9.109375" style="1"/>
    <col min="4041" max="4041" width="3.88671875" style="1" customWidth="1"/>
    <col min="4042" max="4042" width="8.109375" style="1" customWidth="1"/>
    <col min="4043" max="4043" width="4.33203125" style="1" customWidth="1"/>
    <col min="4044" max="4044" width="3.88671875" style="1" customWidth="1"/>
    <col min="4045" max="4047" width="13" style="1" customWidth="1"/>
    <col min="4048" max="4048" width="2.109375" style="1" customWidth="1"/>
    <col min="4049" max="4049" width="3.88671875" style="1" customWidth="1"/>
    <col min="4050" max="4050" width="8.109375" style="1" customWidth="1"/>
    <col min="4051" max="4051" width="4.33203125" style="1" customWidth="1"/>
    <col min="4052" max="4052" width="3.6640625" style="1" customWidth="1"/>
    <col min="4053" max="4055" width="13.33203125" style="1" customWidth="1"/>
    <col min="4056" max="4056" width="2.109375" style="1" customWidth="1"/>
    <col min="4057" max="4057" width="3.88671875" style="1" customWidth="1"/>
    <col min="4058" max="4058" width="9.6640625" style="1" bestFit="1" customWidth="1"/>
    <col min="4059" max="4059" width="4.33203125" style="1" customWidth="1"/>
    <col min="4060" max="4060" width="3.6640625" style="1" customWidth="1"/>
    <col min="4061" max="4063" width="13.44140625" style="1" customWidth="1"/>
    <col min="4064" max="4064" width="2.109375" style="1" customWidth="1"/>
    <col min="4065" max="4065" width="3.88671875" style="1" customWidth="1"/>
    <col min="4066" max="4066" width="8.109375" style="1" customWidth="1"/>
    <col min="4067" max="4067" width="4.33203125" style="1" customWidth="1"/>
    <col min="4068" max="4068" width="3.6640625" style="1" customWidth="1"/>
    <col min="4069" max="4069" width="11.44140625" style="1" bestFit="1" customWidth="1"/>
    <col min="4070" max="4071" width="13" style="1" customWidth="1"/>
    <col min="4072" max="4072" width="2.109375" style="1" customWidth="1"/>
    <col min="4073" max="4296" width="9.109375" style="1"/>
    <col min="4297" max="4297" width="3.88671875" style="1" customWidth="1"/>
    <col min="4298" max="4298" width="8.109375" style="1" customWidth="1"/>
    <col min="4299" max="4299" width="4.33203125" style="1" customWidth="1"/>
    <col min="4300" max="4300" width="3.88671875" style="1" customWidth="1"/>
    <col min="4301" max="4303" width="13" style="1" customWidth="1"/>
    <col min="4304" max="4304" width="2.109375" style="1" customWidth="1"/>
    <col min="4305" max="4305" width="3.88671875" style="1" customWidth="1"/>
    <col min="4306" max="4306" width="8.109375" style="1" customWidth="1"/>
    <col min="4307" max="4307" width="4.33203125" style="1" customWidth="1"/>
    <col min="4308" max="4308" width="3.6640625" style="1" customWidth="1"/>
    <col min="4309" max="4311" width="13.33203125" style="1" customWidth="1"/>
    <col min="4312" max="4312" width="2.109375" style="1" customWidth="1"/>
    <col min="4313" max="4313" width="3.88671875" style="1" customWidth="1"/>
    <col min="4314" max="4314" width="9.6640625" style="1" bestFit="1" customWidth="1"/>
    <col min="4315" max="4315" width="4.33203125" style="1" customWidth="1"/>
    <col min="4316" max="4316" width="3.6640625" style="1" customWidth="1"/>
    <col min="4317" max="4319" width="13.44140625" style="1" customWidth="1"/>
    <col min="4320" max="4320" width="2.109375" style="1" customWidth="1"/>
    <col min="4321" max="4321" width="3.88671875" style="1" customWidth="1"/>
    <col min="4322" max="4322" width="8.109375" style="1" customWidth="1"/>
    <col min="4323" max="4323" width="4.33203125" style="1" customWidth="1"/>
    <col min="4324" max="4324" width="3.6640625" style="1" customWidth="1"/>
    <col min="4325" max="4325" width="11.44140625" style="1" bestFit="1" customWidth="1"/>
    <col min="4326" max="4327" width="13" style="1" customWidth="1"/>
    <col min="4328" max="4328" width="2.109375" style="1" customWidth="1"/>
    <col min="4329" max="4552" width="9.109375" style="1"/>
    <col min="4553" max="4553" width="3.88671875" style="1" customWidth="1"/>
    <col min="4554" max="4554" width="8.109375" style="1" customWidth="1"/>
    <col min="4555" max="4555" width="4.33203125" style="1" customWidth="1"/>
    <col min="4556" max="4556" width="3.88671875" style="1" customWidth="1"/>
    <col min="4557" max="4559" width="13" style="1" customWidth="1"/>
    <col min="4560" max="4560" width="2.109375" style="1" customWidth="1"/>
    <col min="4561" max="4561" width="3.88671875" style="1" customWidth="1"/>
    <col min="4562" max="4562" width="8.109375" style="1" customWidth="1"/>
    <col min="4563" max="4563" width="4.33203125" style="1" customWidth="1"/>
    <col min="4564" max="4564" width="3.6640625" style="1" customWidth="1"/>
    <col min="4565" max="4567" width="13.33203125" style="1" customWidth="1"/>
    <col min="4568" max="4568" width="2.109375" style="1" customWidth="1"/>
    <col min="4569" max="4569" width="3.88671875" style="1" customWidth="1"/>
    <col min="4570" max="4570" width="9.6640625" style="1" bestFit="1" customWidth="1"/>
    <col min="4571" max="4571" width="4.33203125" style="1" customWidth="1"/>
    <col min="4572" max="4572" width="3.6640625" style="1" customWidth="1"/>
    <col min="4573" max="4575" width="13.44140625" style="1" customWidth="1"/>
    <col min="4576" max="4576" width="2.109375" style="1" customWidth="1"/>
    <col min="4577" max="4577" width="3.88671875" style="1" customWidth="1"/>
    <col min="4578" max="4578" width="8.109375" style="1" customWidth="1"/>
    <col min="4579" max="4579" width="4.33203125" style="1" customWidth="1"/>
    <col min="4580" max="4580" width="3.6640625" style="1" customWidth="1"/>
    <col min="4581" max="4581" width="11.44140625" style="1" bestFit="1" customWidth="1"/>
    <col min="4582" max="4583" width="13" style="1" customWidth="1"/>
    <col min="4584" max="4584" width="2.109375" style="1" customWidth="1"/>
    <col min="4585" max="4808" width="9.109375" style="1"/>
    <col min="4809" max="4809" width="3.88671875" style="1" customWidth="1"/>
    <col min="4810" max="4810" width="8.109375" style="1" customWidth="1"/>
    <col min="4811" max="4811" width="4.33203125" style="1" customWidth="1"/>
    <col min="4812" max="4812" width="3.88671875" style="1" customWidth="1"/>
    <col min="4813" max="4815" width="13" style="1" customWidth="1"/>
    <col min="4816" max="4816" width="2.109375" style="1" customWidth="1"/>
    <col min="4817" max="4817" width="3.88671875" style="1" customWidth="1"/>
    <col min="4818" max="4818" width="8.109375" style="1" customWidth="1"/>
    <col min="4819" max="4819" width="4.33203125" style="1" customWidth="1"/>
    <col min="4820" max="4820" width="3.6640625" style="1" customWidth="1"/>
    <col min="4821" max="4823" width="13.33203125" style="1" customWidth="1"/>
    <col min="4824" max="4824" width="2.109375" style="1" customWidth="1"/>
    <col min="4825" max="4825" width="3.88671875" style="1" customWidth="1"/>
    <col min="4826" max="4826" width="9.6640625" style="1" bestFit="1" customWidth="1"/>
    <col min="4827" max="4827" width="4.33203125" style="1" customWidth="1"/>
    <col min="4828" max="4828" width="3.6640625" style="1" customWidth="1"/>
    <col min="4829" max="4831" width="13.44140625" style="1" customWidth="1"/>
    <col min="4832" max="4832" width="2.109375" style="1" customWidth="1"/>
    <col min="4833" max="4833" width="3.88671875" style="1" customWidth="1"/>
    <col min="4834" max="4834" width="8.109375" style="1" customWidth="1"/>
    <col min="4835" max="4835" width="4.33203125" style="1" customWidth="1"/>
    <col min="4836" max="4836" width="3.6640625" style="1" customWidth="1"/>
    <col min="4837" max="4837" width="11.44140625" style="1" bestFit="1" customWidth="1"/>
    <col min="4838" max="4839" width="13" style="1" customWidth="1"/>
    <col min="4840" max="4840" width="2.109375" style="1" customWidth="1"/>
    <col min="4841" max="5064" width="9.109375" style="1"/>
    <col min="5065" max="5065" width="3.88671875" style="1" customWidth="1"/>
    <col min="5066" max="5066" width="8.109375" style="1" customWidth="1"/>
    <col min="5067" max="5067" width="4.33203125" style="1" customWidth="1"/>
    <col min="5068" max="5068" width="3.88671875" style="1" customWidth="1"/>
    <col min="5069" max="5071" width="13" style="1" customWidth="1"/>
    <col min="5072" max="5072" width="2.109375" style="1" customWidth="1"/>
    <col min="5073" max="5073" width="3.88671875" style="1" customWidth="1"/>
    <col min="5074" max="5074" width="8.109375" style="1" customWidth="1"/>
    <col min="5075" max="5075" width="4.33203125" style="1" customWidth="1"/>
    <col min="5076" max="5076" width="3.6640625" style="1" customWidth="1"/>
    <col min="5077" max="5079" width="13.33203125" style="1" customWidth="1"/>
    <col min="5080" max="5080" width="2.109375" style="1" customWidth="1"/>
    <col min="5081" max="5081" width="3.88671875" style="1" customWidth="1"/>
    <col min="5082" max="5082" width="9.6640625" style="1" bestFit="1" customWidth="1"/>
    <col min="5083" max="5083" width="4.33203125" style="1" customWidth="1"/>
    <col min="5084" max="5084" width="3.6640625" style="1" customWidth="1"/>
    <col min="5085" max="5087" width="13.44140625" style="1" customWidth="1"/>
    <col min="5088" max="5088" width="2.109375" style="1" customWidth="1"/>
    <col min="5089" max="5089" width="3.88671875" style="1" customWidth="1"/>
    <col min="5090" max="5090" width="8.109375" style="1" customWidth="1"/>
    <col min="5091" max="5091" width="4.33203125" style="1" customWidth="1"/>
    <col min="5092" max="5092" width="3.6640625" style="1" customWidth="1"/>
    <col min="5093" max="5093" width="11.44140625" style="1" bestFit="1" customWidth="1"/>
    <col min="5094" max="5095" width="13" style="1" customWidth="1"/>
    <col min="5096" max="5096" width="2.109375" style="1" customWidth="1"/>
    <col min="5097" max="5320" width="9.109375" style="1"/>
    <col min="5321" max="5321" width="3.88671875" style="1" customWidth="1"/>
    <col min="5322" max="5322" width="8.109375" style="1" customWidth="1"/>
    <col min="5323" max="5323" width="4.33203125" style="1" customWidth="1"/>
    <col min="5324" max="5324" width="3.88671875" style="1" customWidth="1"/>
    <col min="5325" max="5327" width="13" style="1" customWidth="1"/>
    <col min="5328" max="5328" width="2.109375" style="1" customWidth="1"/>
    <col min="5329" max="5329" width="3.88671875" style="1" customWidth="1"/>
    <col min="5330" max="5330" width="8.109375" style="1" customWidth="1"/>
    <col min="5331" max="5331" width="4.33203125" style="1" customWidth="1"/>
    <col min="5332" max="5332" width="3.6640625" style="1" customWidth="1"/>
    <col min="5333" max="5335" width="13.33203125" style="1" customWidth="1"/>
    <col min="5336" max="5336" width="2.109375" style="1" customWidth="1"/>
    <col min="5337" max="5337" width="3.88671875" style="1" customWidth="1"/>
    <col min="5338" max="5338" width="9.6640625" style="1" bestFit="1" customWidth="1"/>
    <col min="5339" max="5339" width="4.33203125" style="1" customWidth="1"/>
    <col min="5340" max="5340" width="3.6640625" style="1" customWidth="1"/>
    <col min="5341" max="5343" width="13.44140625" style="1" customWidth="1"/>
    <col min="5344" max="5344" width="2.109375" style="1" customWidth="1"/>
    <col min="5345" max="5345" width="3.88671875" style="1" customWidth="1"/>
    <col min="5346" max="5346" width="8.109375" style="1" customWidth="1"/>
    <col min="5347" max="5347" width="4.33203125" style="1" customWidth="1"/>
    <col min="5348" max="5348" width="3.6640625" style="1" customWidth="1"/>
    <col min="5349" max="5349" width="11.44140625" style="1" bestFit="1" customWidth="1"/>
    <col min="5350" max="5351" width="13" style="1" customWidth="1"/>
    <col min="5352" max="5352" width="2.109375" style="1" customWidth="1"/>
    <col min="5353" max="5576" width="9.109375" style="1"/>
    <col min="5577" max="5577" width="3.88671875" style="1" customWidth="1"/>
    <col min="5578" max="5578" width="8.109375" style="1" customWidth="1"/>
    <col min="5579" max="5579" width="4.33203125" style="1" customWidth="1"/>
    <col min="5580" max="5580" width="3.88671875" style="1" customWidth="1"/>
    <col min="5581" max="5583" width="13" style="1" customWidth="1"/>
    <col min="5584" max="5584" width="2.109375" style="1" customWidth="1"/>
    <col min="5585" max="5585" width="3.88671875" style="1" customWidth="1"/>
    <col min="5586" max="5586" width="8.109375" style="1" customWidth="1"/>
    <col min="5587" max="5587" width="4.33203125" style="1" customWidth="1"/>
    <col min="5588" max="5588" width="3.6640625" style="1" customWidth="1"/>
    <col min="5589" max="5591" width="13.33203125" style="1" customWidth="1"/>
    <col min="5592" max="5592" width="2.109375" style="1" customWidth="1"/>
    <col min="5593" max="5593" width="3.88671875" style="1" customWidth="1"/>
    <col min="5594" max="5594" width="9.6640625" style="1" bestFit="1" customWidth="1"/>
    <col min="5595" max="5595" width="4.33203125" style="1" customWidth="1"/>
    <col min="5596" max="5596" width="3.6640625" style="1" customWidth="1"/>
    <col min="5597" max="5599" width="13.44140625" style="1" customWidth="1"/>
    <col min="5600" max="5600" width="2.109375" style="1" customWidth="1"/>
    <col min="5601" max="5601" width="3.88671875" style="1" customWidth="1"/>
    <col min="5602" max="5602" width="8.109375" style="1" customWidth="1"/>
    <col min="5603" max="5603" width="4.33203125" style="1" customWidth="1"/>
    <col min="5604" max="5604" width="3.6640625" style="1" customWidth="1"/>
    <col min="5605" max="5605" width="11.44140625" style="1" bestFit="1" customWidth="1"/>
    <col min="5606" max="5607" width="13" style="1" customWidth="1"/>
    <col min="5608" max="5608" width="2.109375" style="1" customWidth="1"/>
    <col min="5609" max="5832" width="9.109375" style="1"/>
    <col min="5833" max="5833" width="3.88671875" style="1" customWidth="1"/>
    <col min="5834" max="5834" width="8.109375" style="1" customWidth="1"/>
    <col min="5835" max="5835" width="4.33203125" style="1" customWidth="1"/>
    <col min="5836" max="5836" width="3.88671875" style="1" customWidth="1"/>
    <col min="5837" max="5839" width="13" style="1" customWidth="1"/>
    <col min="5840" max="5840" width="2.109375" style="1" customWidth="1"/>
    <col min="5841" max="5841" width="3.88671875" style="1" customWidth="1"/>
    <col min="5842" max="5842" width="8.109375" style="1" customWidth="1"/>
    <col min="5843" max="5843" width="4.33203125" style="1" customWidth="1"/>
    <col min="5844" max="5844" width="3.6640625" style="1" customWidth="1"/>
    <col min="5845" max="5847" width="13.33203125" style="1" customWidth="1"/>
    <col min="5848" max="5848" width="2.109375" style="1" customWidth="1"/>
    <col min="5849" max="5849" width="3.88671875" style="1" customWidth="1"/>
    <col min="5850" max="5850" width="9.6640625" style="1" bestFit="1" customWidth="1"/>
    <col min="5851" max="5851" width="4.33203125" style="1" customWidth="1"/>
    <col min="5852" max="5852" width="3.6640625" style="1" customWidth="1"/>
    <col min="5853" max="5855" width="13.44140625" style="1" customWidth="1"/>
    <col min="5856" max="5856" width="2.109375" style="1" customWidth="1"/>
    <col min="5857" max="5857" width="3.88671875" style="1" customWidth="1"/>
    <col min="5858" max="5858" width="8.109375" style="1" customWidth="1"/>
    <col min="5859" max="5859" width="4.33203125" style="1" customWidth="1"/>
    <col min="5860" max="5860" width="3.6640625" style="1" customWidth="1"/>
    <col min="5861" max="5861" width="11.44140625" style="1" bestFit="1" customWidth="1"/>
    <col min="5862" max="5863" width="13" style="1" customWidth="1"/>
    <col min="5864" max="5864" width="2.109375" style="1" customWidth="1"/>
    <col min="5865" max="6088" width="9.109375" style="1"/>
    <col min="6089" max="6089" width="3.88671875" style="1" customWidth="1"/>
    <col min="6090" max="6090" width="8.109375" style="1" customWidth="1"/>
    <col min="6091" max="6091" width="4.33203125" style="1" customWidth="1"/>
    <col min="6092" max="6092" width="3.88671875" style="1" customWidth="1"/>
    <col min="6093" max="6095" width="13" style="1" customWidth="1"/>
    <col min="6096" max="6096" width="2.109375" style="1" customWidth="1"/>
    <col min="6097" max="6097" width="3.88671875" style="1" customWidth="1"/>
    <col min="6098" max="6098" width="8.109375" style="1" customWidth="1"/>
    <col min="6099" max="6099" width="4.33203125" style="1" customWidth="1"/>
    <col min="6100" max="6100" width="3.6640625" style="1" customWidth="1"/>
    <col min="6101" max="6103" width="13.33203125" style="1" customWidth="1"/>
    <col min="6104" max="6104" width="2.109375" style="1" customWidth="1"/>
    <col min="6105" max="6105" width="3.88671875" style="1" customWidth="1"/>
    <col min="6106" max="6106" width="9.6640625" style="1" bestFit="1" customWidth="1"/>
    <col min="6107" max="6107" width="4.33203125" style="1" customWidth="1"/>
    <col min="6108" max="6108" width="3.6640625" style="1" customWidth="1"/>
    <col min="6109" max="6111" width="13.44140625" style="1" customWidth="1"/>
    <col min="6112" max="6112" width="2.109375" style="1" customWidth="1"/>
    <col min="6113" max="6113" width="3.88671875" style="1" customWidth="1"/>
    <col min="6114" max="6114" width="8.109375" style="1" customWidth="1"/>
    <col min="6115" max="6115" width="4.33203125" style="1" customWidth="1"/>
    <col min="6116" max="6116" width="3.6640625" style="1" customWidth="1"/>
    <col min="6117" max="6117" width="11.44140625" style="1" bestFit="1" customWidth="1"/>
    <col min="6118" max="6119" width="13" style="1" customWidth="1"/>
    <col min="6120" max="6120" width="2.109375" style="1" customWidth="1"/>
    <col min="6121" max="6344" width="9.109375" style="1"/>
    <col min="6345" max="6345" width="3.88671875" style="1" customWidth="1"/>
    <col min="6346" max="6346" width="8.109375" style="1" customWidth="1"/>
    <col min="6347" max="6347" width="4.33203125" style="1" customWidth="1"/>
    <col min="6348" max="6348" width="3.88671875" style="1" customWidth="1"/>
    <col min="6349" max="6351" width="13" style="1" customWidth="1"/>
    <col min="6352" max="6352" width="2.109375" style="1" customWidth="1"/>
    <col min="6353" max="6353" width="3.88671875" style="1" customWidth="1"/>
    <col min="6354" max="6354" width="8.109375" style="1" customWidth="1"/>
    <col min="6355" max="6355" width="4.33203125" style="1" customWidth="1"/>
    <col min="6356" max="6356" width="3.6640625" style="1" customWidth="1"/>
    <col min="6357" max="6359" width="13.33203125" style="1" customWidth="1"/>
    <col min="6360" max="6360" width="2.109375" style="1" customWidth="1"/>
    <col min="6361" max="6361" width="3.88671875" style="1" customWidth="1"/>
    <col min="6362" max="6362" width="9.6640625" style="1" bestFit="1" customWidth="1"/>
    <col min="6363" max="6363" width="4.33203125" style="1" customWidth="1"/>
    <col min="6364" max="6364" width="3.6640625" style="1" customWidth="1"/>
    <col min="6365" max="6367" width="13.44140625" style="1" customWidth="1"/>
    <col min="6368" max="6368" width="2.109375" style="1" customWidth="1"/>
    <col min="6369" max="6369" width="3.88671875" style="1" customWidth="1"/>
    <col min="6370" max="6370" width="8.109375" style="1" customWidth="1"/>
    <col min="6371" max="6371" width="4.33203125" style="1" customWidth="1"/>
    <col min="6372" max="6372" width="3.6640625" style="1" customWidth="1"/>
    <col min="6373" max="6373" width="11.44140625" style="1" bestFit="1" customWidth="1"/>
    <col min="6374" max="6375" width="13" style="1" customWidth="1"/>
    <col min="6376" max="6376" width="2.109375" style="1" customWidth="1"/>
    <col min="6377" max="6600" width="9.109375" style="1"/>
    <col min="6601" max="6601" width="3.88671875" style="1" customWidth="1"/>
    <col min="6602" max="6602" width="8.109375" style="1" customWidth="1"/>
    <col min="6603" max="6603" width="4.33203125" style="1" customWidth="1"/>
    <col min="6604" max="6604" width="3.88671875" style="1" customWidth="1"/>
    <col min="6605" max="6607" width="13" style="1" customWidth="1"/>
    <col min="6608" max="6608" width="2.109375" style="1" customWidth="1"/>
    <col min="6609" max="6609" width="3.88671875" style="1" customWidth="1"/>
    <col min="6610" max="6610" width="8.109375" style="1" customWidth="1"/>
    <col min="6611" max="6611" width="4.33203125" style="1" customWidth="1"/>
    <col min="6612" max="6612" width="3.6640625" style="1" customWidth="1"/>
    <col min="6613" max="6615" width="13.33203125" style="1" customWidth="1"/>
    <col min="6616" max="6616" width="2.109375" style="1" customWidth="1"/>
    <col min="6617" max="6617" width="3.88671875" style="1" customWidth="1"/>
    <col min="6618" max="6618" width="9.6640625" style="1" bestFit="1" customWidth="1"/>
    <col min="6619" max="6619" width="4.33203125" style="1" customWidth="1"/>
    <col min="6620" max="6620" width="3.6640625" style="1" customWidth="1"/>
    <col min="6621" max="6623" width="13.44140625" style="1" customWidth="1"/>
    <col min="6624" max="6624" width="2.109375" style="1" customWidth="1"/>
    <col min="6625" max="6625" width="3.88671875" style="1" customWidth="1"/>
    <col min="6626" max="6626" width="8.109375" style="1" customWidth="1"/>
    <col min="6627" max="6627" width="4.33203125" style="1" customWidth="1"/>
    <col min="6628" max="6628" width="3.6640625" style="1" customWidth="1"/>
    <col min="6629" max="6629" width="11.44140625" style="1" bestFit="1" customWidth="1"/>
    <col min="6630" max="6631" width="13" style="1" customWidth="1"/>
    <col min="6632" max="6632" width="2.109375" style="1" customWidth="1"/>
    <col min="6633" max="6856" width="9.109375" style="1"/>
    <col min="6857" max="6857" width="3.88671875" style="1" customWidth="1"/>
    <col min="6858" max="6858" width="8.109375" style="1" customWidth="1"/>
    <col min="6859" max="6859" width="4.33203125" style="1" customWidth="1"/>
    <col min="6860" max="6860" width="3.88671875" style="1" customWidth="1"/>
    <col min="6861" max="6863" width="13" style="1" customWidth="1"/>
    <col min="6864" max="6864" width="2.109375" style="1" customWidth="1"/>
    <col min="6865" max="6865" width="3.88671875" style="1" customWidth="1"/>
    <col min="6866" max="6866" width="8.109375" style="1" customWidth="1"/>
    <col min="6867" max="6867" width="4.33203125" style="1" customWidth="1"/>
    <col min="6868" max="6868" width="3.6640625" style="1" customWidth="1"/>
    <col min="6869" max="6871" width="13.33203125" style="1" customWidth="1"/>
    <col min="6872" max="6872" width="2.109375" style="1" customWidth="1"/>
    <col min="6873" max="6873" width="3.88671875" style="1" customWidth="1"/>
    <col min="6874" max="6874" width="9.6640625" style="1" bestFit="1" customWidth="1"/>
    <col min="6875" max="6875" width="4.33203125" style="1" customWidth="1"/>
    <col min="6876" max="6876" width="3.6640625" style="1" customWidth="1"/>
    <col min="6877" max="6879" width="13.44140625" style="1" customWidth="1"/>
    <col min="6880" max="6880" width="2.109375" style="1" customWidth="1"/>
    <col min="6881" max="6881" width="3.88671875" style="1" customWidth="1"/>
    <col min="6882" max="6882" width="8.109375" style="1" customWidth="1"/>
    <col min="6883" max="6883" width="4.33203125" style="1" customWidth="1"/>
    <col min="6884" max="6884" width="3.6640625" style="1" customWidth="1"/>
    <col min="6885" max="6885" width="11.44140625" style="1" bestFit="1" customWidth="1"/>
    <col min="6886" max="6887" width="13" style="1" customWidth="1"/>
    <col min="6888" max="6888" width="2.109375" style="1" customWidth="1"/>
    <col min="6889" max="7112" width="9.109375" style="1"/>
    <col min="7113" max="7113" width="3.88671875" style="1" customWidth="1"/>
    <col min="7114" max="7114" width="8.109375" style="1" customWidth="1"/>
    <col min="7115" max="7115" width="4.33203125" style="1" customWidth="1"/>
    <col min="7116" max="7116" width="3.88671875" style="1" customWidth="1"/>
    <col min="7117" max="7119" width="13" style="1" customWidth="1"/>
    <col min="7120" max="7120" width="2.109375" style="1" customWidth="1"/>
    <col min="7121" max="7121" width="3.88671875" style="1" customWidth="1"/>
    <col min="7122" max="7122" width="8.109375" style="1" customWidth="1"/>
    <col min="7123" max="7123" width="4.33203125" style="1" customWidth="1"/>
    <col min="7124" max="7124" width="3.6640625" style="1" customWidth="1"/>
    <col min="7125" max="7127" width="13.33203125" style="1" customWidth="1"/>
    <col min="7128" max="7128" width="2.109375" style="1" customWidth="1"/>
    <col min="7129" max="7129" width="3.88671875" style="1" customWidth="1"/>
    <col min="7130" max="7130" width="9.6640625" style="1" bestFit="1" customWidth="1"/>
    <col min="7131" max="7131" width="4.33203125" style="1" customWidth="1"/>
    <col min="7132" max="7132" width="3.6640625" style="1" customWidth="1"/>
    <col min="7133" max="7135" width="13.44140625" style="1" customWidth="1"/>
    <col min="7136" max="7136" width="2.109375" style="1" customWidth="1"/>
    <col min="7137" max="7137" width="3.88671875" style="1" customWidth="1"/>
    <col min="7138" max="7138" width="8.109375" style="1" customWidth="1"/>
    <col min="7139" max="7139" width="4.33203125" style="1" customWidth="1"/>
    <col min="7140" max="7140" width="3.6640625" style="1" customWidth="1"/>
    <col min="7141" max="7141" width="11.44140625" style="1" bestFit="1" customWidth="1"/>
    <col min="7142" max="7143" width="13" style="1" customWidth="1"/>
    <col min="7144" max="7144" width="2.109375" style="1" customWidth="1"/>
    <col min="7145" max="7368" width="9.109375" style="1"/>
    <col min="7369" max="7369" width="3.88671875" style="1" customWidth="1"/>
    <col min="7370" max="7370" width="8.109375" style="1" customWidth="1"/>
    <col min="7371" max="7371" width="4.33203125" style="1" customWidth="1"/>
    <col min="7372" max="7372" width="3.88671875" style="1" customWidth="1"/>
    <col min="7373" max="7375" width="13" style="1" customWidth="1"/>
    <col min="7376" max="7376" width="2.109375" style="1" customWidth="1"/>
    <col min="7377" max="7377" width="3.88671875" style="1" customWidth="1"/>
    <col min="7378" max="7378" width="8.109375" style="1" customWidth="1"/>
    <col min="7379" max="7379" width="4.33203125" style="1" customWidth="1"/>
    <col min="7380" max="7380" width="3.6640625" style="1" customWidth="1"/>
    <col min="7381" max="7383" width="13.33203125" style="1" customWidth="1"/>
    <col min="7384" max="7384" width="2.109375" style="1" customWidth="1"/>
    <col min="7385" max="7385" width="3.88671875" style="1" customWidth="1"/>
    <col min="7386" max="7386" width="9.6640625" style="1" bestFit="1" customWidth="1"/>
    <col min="7387" max="7387" width="4.33203125" style="1" customWidth="1"/>
    <col min="7388" max="7388" width="3.6640625" style="1" customWidth="1"/>
    <col min="7389" max="7391" width="13.44140625" style="1" customWidth="1"/>
    <col min="7392" max="7392" width="2.109375" style="1" customWidth="1"/>
    <col min="7393" max="7393" width="3.88671875" style="1" customWidth="1"/>
    <col min="7394" max="7394" width="8.109375" style="1" customWidth="1"/>
    <col min="7395" max="7395" width="4.33203125" style="1" customWidth="1"/>
    <col min="7396" max="7396" width="3.6640625" style="1" customWidth="1"/>
    <col min="7397" max="7397" width="11.44140625" style="1" bestFit="1" customWidth="1"/>
    <col min="7398" max="7399" width="13" style="1" customWidth="1"/>
    <col min="7400" max="7400" width="2.109375" style="1" customWidth="1"/>
    <col min="7401" max="7624" width="9.109375" style="1"/>
    <col min="7625" max="7625" width="3.88671875" style="1" customWidth="1"/>
    <col min="7626" max="7626" width="8.109375" style="1" customWidth="1"/>
    <col min="7627" max="7627" width="4.33203125" style="1" customWidth="1"/>
    <col min="7628" max="7628" width="3.88671875" style="1" customWidth="1"/>
    <col min="7629" max="7631" width="13" style="1" customWidth="1"/>
    <col min="7632" max="7632" width="2.109375" style="1" customWidth="1"/>
    <col min="7633" max="7633" width="3.88671875" style="1" customWidth="1"/>
    <col min="7634" max="7634" width="8.109375" style="1" customWidth="1"/>
    <col min="7635" max="7635" width="4.33203125" style="1" customWidth="1"/>
    <col min="7636" max="7636" width="3.6640625" style="1" customWidth="1"/>
    <col min="7637" max="7639" width="13.33203125" style="1" customWidth="1"/>
    <col min="7640" max="7640" width="2.109375" style="1" customWidth="1"/>
    <col min="7641" max="7641" width="3.88671875" style="1" customWidth="1"/>
    <col min="7642" max="7642" width="9.6640625" style="1" bestFit="1" customWidth="1"/>
    <col min="7643" max="7643" width="4.33203125" style="1" customWidth="1"/>
    <col min="7644" max="7644" width="3.6640625" style="1" customWidth="1"/>
    <col min="7645" max="7647" width="13.44140625" style="1" customWidth="1"/>
    <col min="7648" max="7648" width="2.109375" style="1" customWidth="1"/>
    <col min="7649" max="7649" width="3.88671875" style="1" customWidth="1"/>
    <col min="7650" max="7650" width="8.109375" style="1" customWidth="1"/>
    <col min="7651" max="7651" width="4.33203125" style="1" customWidth="1"/>
    <col min="7652" max="7652" width="3.6640625" style="1" customWidth="1"/>
    <col min="7653" max="7653" width="11.44140625" style="1" bestFit="1" customWidth="1"/>
    <col min="7654" max="7655" width="13" style="1" customWidth="1"/>
    <col min="7656" max="7656" width="2.109375" style="1" customWidth="1"/>
    <col min="7657" max="7880" width="9.109375" style="1"/>
    <col min="7881" max="7881" width="3.88671875" style="1" customWidth="1"/>
    <col min="7882" max="7882" width="8.109375" style="1" customWidth="1"/>
    <col min="7883" max="7883" width="4.33203125" style="1" customWidth="1"/>
    <col min="7884" max="7884" width="3.88671875" style="1" customWidth="1"/>
    <col min="7885" max="7887" width="13" style="1" customWidth="1"/>
    <col min="7888" max="7888" width="2.109375" style="1" customWidth="1"/>
    <col min="7889" max="7889" width="3.88671875" style="1" customWidth="1"/>
    <col min="7890" max="7890" width="8.109375" style="1" customWidth="1"/>
    <col min="7891" max="7891" width="4.33203125" style="1" customWidth="1"/>
    <col min="7892" max="7892" width="3.6640625" style="1" customWidth="1"/>
    <col min="7893" max="7895" width="13.33203125" style="1" customWidth="1"/>
    <col min="7896" max="7896" width="2.109375" style="1" customWidth="1"/>
    <col min="7897" max="7897" width="3.88671875" style="1" customWidth="1"/>
    <col min="7898" max="7898" width="9.6640625" style="1" bestFit="1" customWidth="1"/>
    <col min="7899" max="7899" width="4.33203125" style="1" customWidth="1"/>
    <col min="7900" max="7900" width="3.6640625" style="1" customWidth="1"/>
    <col min="7901" max="7903" width="13.44140625" style="1" customWidth="1"/>
    <col min="7904" max="7904" width="2.109375" style="1" customWidth="1"/>
    <col min="7905" max="7905" width="3.88671875" style="1" customWidth="1"/>
    <col min="7906" max="7906" width="8.109375" style="1" customWidth="1"/>
    <col min="7907" max="7907" width="4.33203125" style="1" customWidth="1"/>
    <col min="7908" max="7908" width="3.6640625" style="1" customWidth="1"/>
    <col min="7909" max="7909" width="11.44140625" style="1" bestFit="1" customWidth="1"/>
    <col min="7910" max="7911" width="13" style="1" customWidth="1"/>
    <col min="7912" max="7912" width="2.109375" style="1" customWidth="1"/>
    <col min="7913" max="8136" width="9.109375" style="1"/>
    <col min="8137" max="8137" width="3.88671875" style="1" customWidth="1"/>
    <col min="8138" max="8138" width="8.109375" style="1" customWidth="1"/>
    <col min="8139" max="8139" width="4.33203125" style="1" customWidth="1"/>
    <col min="8140" max="8140" width="3.88671875" style="1" customWidth="1"/>
    <col min="8141" max="8143" width="13" style="1" customWidth="1"/>
    <col min="8144" max="8144" width="2.109375" style="1" customWidth="1"/>
    <col min="8145" max="8145" width="3.88671875" style="1" customWidth="1"/>
    <col min="8146" max="8146" width="8.109375" style="1" customWidth="1"/>
    <col min="8147" max="8147" width="4.33203125" style="1" customWidth="1"/>
    <col min="8148" max="8148" width="3.6640625" style="1" customWidth="1"/>
    <col min="8149" max="8151" width="13.33203125" style="1" customWidth="1"/>
    <col min="8152" max="8152" width="2.109375" style="1" customWidth="1"/>
    <col min="8153" max="8153" width="3.88671875" style="1" customWidth="1"/>
    <col min="8154" max="8154" width="9.6640625" style="1" bestFit="1" customWidth="1"/>
    <col min="8155" max="8155" width="4.33203125" style="1" customWidth="1"/>
    <col min="8156" max="8156" width="3.6640625" style="1" customWidth="1"/>
    <col min="8157" max="8159" width="13.44140625" style="1" customWidth="1"/>
    <col min="8160" max="8160" width="2.109375" style="1" customWidth="1"/>
    <col min="8161" max="8161" width="3.88671875" style="1" customWidth="1"/>
    <col min="8162" max="8162" width="8.109375" style="1" customWidth="1"/>
    <col min="8163" max="8163" width="4.33203125" style="1" customWidth="1"/>
    <col min="8164" max="8164" width="3.6640625" style="1" customWidth="1"/>
    <col min="8165" max="8165" width="11.44140625" style="1" bestFit="1" customWidth="1"/>
    <col min="8166" max="8167" width="13" style="1" customWidth="1"/>
    <col min="8168" max="8168" width="2.109375" style="1" customWidth="1"/>
    <col min="8169" max="8392" width="9.109375" style="1"/>
    <col min="8393" max="8393" width="3.88671875" style="1" customWidth="1"/>
    <col min="8394" max="8394" width="8.109375" style="1" customWidth="1"/>
    <col min="8395" max="8395" width="4.33203125" style="1" customWidth="1"/>
    <col min="8396" max="8396" width="3.88671875" style="1" customWidth="1"/>
    <col min="8397" max="8399" width="13" style="1" customWidth="1"/>
    <col min="8400" max="8400" width="2.109375" style="1" customWidth="1"/>
    <col min="8401" max="8401" width="3.88671875" style="1" customWidth="1"/>
    <col min="8402" max="8402" width="8.109375" style="1" customWidth="1"/>
    <col min="8403" max="8403" width="4.33203125" style="1" customWidth="1"/>
    <col min="8404" max="8404" width="3.6640625" style="1" customWidth="1"/>
    <col min="8405" max="8407" width="13.33203125" style="1" customWidth="1"/>
    <col min="8408" max="8408" width="2.109375" style="1" customWidth="1"/>
    <col min="8409" max="8409" width="3.88671875" style="1" customWidth="1"/>
    <col min="8410" max="8410" width="9.6640625" style="1" bestFit="1" customWidth="1"/>
    <col min="8411" max="8411" width="4.33203125" style="1" customWidth="1"/>
    <col min="8412" max="8412" width="3.6640625" style="1" customWidth="1"/>
    <col min="8413" max="8415" width="13.44140625" style="1" customWidth="1"/>
    <col min="8416" max="8416" width="2.109375" style="1" customWidth="1"/>
    <col min="8417" max="8417" width="3.88671875" style="1" customWidth="1"/>
    <col min="8418" max="8418" width="8.109375" style="1" customWidth="1"/>
    <col min="8419" max="8419" width="4.33203125" style="1" customWidth="1"/>
    <col min="8420" max="8420" width="3.6640625" style="1" customWidth="1"/>
    <col min="8421" max="8421" width="11.44140625" style="1" bestFit="1" customWidth="1"/>
    <col min="8422" max="8423" width="13" style="1" customWidth="1"/>
    <col min="8424" max="8424" width="2.109375" style="1" customWidth="1"/>
    <col min="8425" max="8648" width="9.109375" style="1"/>
    <col min="8649" max="8649" width="3.88671875" style="1" customWidth="1"/>
    <col min="8650" max="8650" width="8.109375" style="1" customWidth="1"/>
    <col min="8651" max="8651" width="4.33203125" style="1" customWidth="1"/>
    <col min="8652" max="8652" width="3.88671875" style="1" customWidth="1"/>
    <col min="8653" max="8655" width="13" style="1" customWidth="1"/>
    <col min="8656" max="8656" width="2.109375" style="1" customWidth="1"/>
    <col min="8657" max="8657" width="3.88671875" style="1" customWidth="1"/>
    <col min="8658" max="8658" width="8.109375" style="1" customWidth="1"/>
    <col min="8659" max="8659" width="4.33203125" style="1" customWidth="1"/>
    <col min="8660" max="8660" width="3.6640625" style="1" customWidth="1"/>
    <col min="8661" max="8663" width="13.33203125" style="1" customWidth="1"/>
    <col min="8664" max="8664" width="2.109375" style="1" customWidth="1"/>
    <col min="8665" max="8665" width="3.88671875" style="1" customWidth="1"/>
    <col min="8666" max="8666" width="9.6640625" style="1" bestFit="1" customWidth="1"/>
    <col min="8667" max="8667" width="4.33203125" style="1" customWidth="1"/>
    <col min="8668" max="8668" width="3.6640625" style="1" customWidth="1"/>
    <col min="8669" max="8671" width="13.44140625" style="1" customWidth="1"/>
    <col min="8672" max="8672" width="2.109375" style="1" customWidth="1"/>
    <col min="8673" max="8673" width="3.88671875" style="1" customWidth="1"/>
    <col min="8674" max="8674" width="8.109375" style="1" customWidth="1"/>
    <col min="8675" max="8675" width="4.33203125" style="1" customWidth="1"/>
    <col min="8676" max="8676" width="3.6640625" style="1" customWidth="1"/>
    <col min="8677" max="8677" width="11.44140625" style="1" bestFit="1" customWidth="1"/>
    <col min="8678" max="8679" width="13" style="1" customWidth="1"/>
    <col min="8680" max="8680" width="2.109375" style="1" customWidth="1"/>
    <col min="8681" max="8904" width="9.109375" style="1"/>
    <col min="8905" max="8905" width="3.88671875" style="1" customWidth="1"/>
    <col min="8906" max="8906" width="8.109375" style="1" customWidth="1"/>
    <col min="8907" max="8907" width="4.33203125" style="1" customWidth="1"/>
    <col min="8908" max="8908" width="3.88671875" style="1" customWidth="1"/>
    <col min="8909" max="8911" width="13" style="1" customWidth="1"/>
    <col min="8912" max="8912" width="2.109375" style="1" customWidth="1"/>
    <col min="8913" max="8913" width="3.88671875" style="1" customWidth="1"/>
    <col min="8914" max="8914" width="8.109375" style="1" customWidth="1"/>
    <col min="8915" max="8915" width="4.33203125" style="1" customWidth="1"/>
    <col min="8916" max="8916" width="3.6640625" style="1" customWidth="1"/>
    <col min="8917" max="8919" width="13.33203125" style="1" customWidth="1"/>
    <col min="8920" max="8920" width="2.109375" style="1" customWidth="1"/>
    <col min="8921" max="8921" width="3.88671875" style="1" customWidth="1"/>
    <col min="8922" max="8922" width="9.6640625" style="1" bestFit="1" customWidth="1"/>
    <col min="8923" max="8923" width="4.33203125" style="1" customWidth="1"/>
    <col min="8924" max="8924" width="3.6640625" style="1" customWidth="1"/>
    <col min="8925" max="8927" width="13.44140625" style="1" customWidth="1"/>
    <col min="8928" max="8928" width="2.109375" style="1" customWidth="1"/>
    <col min="8929" max="8929" width="3.88671875" style="1" customWidth="1"/>
    <col min="8930" max="8930" width="8.109375" style="1" customWidth="1"/>
    <col min="8931" max="8931" width="4.33203125" style="1" customWidth="1"/>
    <col min="8932" max="8932" width="3.6640625" style="1" customWidth="1"/>
    <col min="8933" max="8933" width="11.44140625" style="1" bestFit="1" customWidth="1"/>
    <col min="8934" max="8935" width="13" style="1" customWidth="1"/>
    <col min="8936" max="8936" width="2.109375" style="1" customWidth="1"/>
    <col min="8937" max="9160" width="9.109375" style="1"/>
    <col min="9161" max="9161" width="3.88671875" style="1" customWidth="1"/>
    <col min="9162" max="9162" width="8.109375" style="1" customWidth="1"/>
    <col min="9163" max="9163" width="4.33203125" style="1" customWidth="1"/>
    <col min="9164" max="9164" width="3.88671875" style="1" customWidth="1"/>
    <col min="9165" max="9167" width="13" style="1" customWidth="1"/>
    <col min="9168" max="9168" width="2.109375" style="1" customWidth="1"/>
    <col min="9169" max="9169" width="3.88671875" style="1" customWidth="1"/>
    <col min="9170" max="9170" width="8.109375" style="1" customWidth="1"/>
    <col min="9171" max="9171" width="4.33203125" style="1" customWidth="1"/>
    <col min="9172" max="9172" width="3.6640625" style="1" customWidth="1"/>
    <col min="9173" max="9175" width="13.33203125" style="1" customWidth="1"/>
    <col min="9176" max="9176" width="2.109375" style="1" customWidth="1"/>
    <col min="9177" max="9177" width="3.88671875" style="1" customWidth="1"/>
    <col min="9178" max="9178" width="9.6640625" style="1" bestFit="1" customWidth="1"/>
    <col min="9179" max="9179" width="4.33203125" style="1" customWidth="1"/>
    <col min="9180" max="9180" width="3.6640625" style="1" customWidth="1"/>
    <col min="9181" max="9183" width="13.44140625" style="1" customWidth="1"/>
    <col min="9184" max="9184" width="2.109375" style="1" customWidth="1"/>
    <col min="9185" max="9185" width="3.88671875" style="1" customWidth="1"/>
    <col min="9186" max="9186" width="8.109375" style="1" customWidth="1"/>
    <col min="9187" max="9187" width="4.33203125" style="1" customWidth="1"/>
    <col min="9188" max="9188" width="3.6640625" style="1" customWidth="1"/>
    <col min="9189" max="9189" width="11.44140625" style="1" bestFit="1" customWidth="1"/>
    <col min="9190" max="9191" width="13" style="1" customWidth="1"/>
    <col min="9192" max="9192" width="2.109375" style="1" customWidth="1"/>
    <col min="9193" max="9416" width="9.109375" style="1"/>
    <col min="9417" max="9417" width="3.88671875" style="1" customWidth="1"/>
    <col min="9418" max="9418" width="8.109375" style="1" customWidth="1"/>
    <col min="9419" max="9419" width="4.33203125" style="1" customWidth="1"/>
    <col min="9420" max="9420" width="3.88671875" style="1" customWidth="1"/>
    <col min="9421" max="9423" width="13" style="1" customWidth="1"/>
    <col min="9424" max="9424" width="2.109375" style="1" customWidth="1"/>
    <col min="9425" max="9425" width="3.88671875" style="1" customWidth="1"/>
    <col min="9426" max="9426" width="8.109375" style="1" customWidth="1"/>
    <col min="9427" max="9427" width="4.33203125" style="1" customWidth="1"/>
    <col min="9428" max="9428" width="3.6640625" style="1" customWidth="1"/>
    <col min="9429" max="9431" width="13.33203125" style="1" customWidth="1"/>
    <col min="9432" max="9432" width="2.109375" style="1" customWidth="1"/>
    <col min="9433" max="9433" width="3.88671875" style="1" customWidth="1"/>
    <col min="9434" max="9434" width="9.6640625" style="1" bestFit="1" customWidth="1"/>
    <col min="9435" max="9435" width="4.33203125" style="1" customWidth="1"/>
    <col min="9436" max="9436" width="3.6640625" style="1" customWidth="1"/>
    <col min="9437" max="9439" width="13.44140625" style="1" customWidth="1"/>
    <col min="9440" max="9440" width="2.109375" style="1" customWidth="1"/>
    <col min="9441" max="9441" width="3.88671875" style="1" customWidth="1"/>
    <col min="9442" max="9442" width="8.109375" style="1" customWidth="1"/>
    <col min="9443" max="9443" width="4.33203125" style="1" customWidth="1"/>
    <col min="9444" max="9444" width="3.6640625" style="1" customWidth="1"/>
    <col min="9445" max="9445" width="11.44140625" style="1" bestFit="1" customWidth="1"/>
    <col min="9446" max="9447" width="13" style="1" customWidth="1"/>
    <col min="9448" max="9448" width="2.109375" style="1" customWidth="1"/>
    <col min="9449" max="9672" width="9.109375" style="1"/>
    <col min="9673" max="9673" width="3.88671875" style="1" customWidth="1"/>
    <col min="9674" max="9674" width="8.109375" style="1" customWidth="1"/>
    <col min="9675" max="9675" width="4.33203125" style="1" customWidth="1"/>
    <col min="9676" max="9676" width="3.88671875" style="1" customWidth="1"/>
    <col min="9677" max="9679" width="13" style="1" customWidth="1"/>
    <col min="9680" max="9680" width="2.109375" style="1" customWidth="1"/>
    <col min="9681" max="9681" width="3.88671875" style="1" customWidth="1"/>
    <col min="9682" max="9682" width="8.109375" style="1" customWidth="1"/>
    <col min="9683" max="9683" width="4.33203125" style="1" customWidth="1"/>
    <col min="9684" max="9684" width="3.6640625" style="1" customWidth="1"/>
    <col min="9685" max="9687" width="13.33203125" style="1" customWidth="1"/>
    <col min="9688" max="9688" width="2.109375" style="1" customWidth="1"/>
    <col min="9689" max="9689" width="3.88671875" style="1" customWidth="1"/>
    <col min="9690" max="9690" width="9.6640625" style="1" bestFit="1" customWidth="1"/>
    <col min="9691" max="9691" width="4.33203125" style="1" customWidth="1"/>
    <col min="9692" max="9692" width="3.6640625" style="1" customWidth="1"/>
    <col min="9693" max="9695" width="13.44140625" style="1" customWidth="1"/>
    <col min="9696" max="9696" width="2.109375" style="1" customWidth="1"/>
    <col min="9697" max="9697" width="3.88671875" style="1" customWidth="1"/>
    <col min="9698" max="9698" width="8.109375" style="1" customWidth="1"/>
    <col min="9699" max="9699" width="4.33203125" style="1" customWidth="1"/>
    <col min="9700" max="9700" width="3.6640625" style="1" customWidth="1"/>
    <col min="9701" max="9701" width="11.44140625" style="1" bestFit="1" customWidth="1"/>
    <col min="9702" max="9703" width="13" style="1" customWidth="1"/>
    <col min="9704" max="9704" width="2.109375" style="1" customWidth="1"/>
    <col min="9705" max="9928" width="9.109375" style="1"/>
    <col min="9929" max="9929" width="3.88671875" style="1" customWidth="1"/>
    <col min="9930" max="9930" width="8.109375" style="1" customWidth="1"/>
    <col min="9931" max="9931" width="4.33203125" style="1" customWidth="1"/>
    <col min="9932" max="9932" width="3.88671875" style="1" customWidth="1"/>
    <col min="9933" max="9935" width="13" style="1" customWidth="1"/>
    <col min="9936" max="9936" width="2.109375" style="1" customWidth="1"/>
    <col min="9937" max="9937" width="3.88671875" style="1" customWidth="1"/>
    <col min="9938" max="9938" width="8.109375" style="1" customWidth="1"/>
    <col min="9939" max="9939" width="4.33203125" style="1" customWidth="1"/>
    <col min="9940" max="9940" width="3.6640625" style="1" customWidth="1"/>
    <col min="9941" max="9943" width="13.33203125" style="1" customWidth="1"/>
    <col min="9944" max="9944" width="2.109375" style="1" customWidth="1"/>
    <col min="9945" max="9945" width="3.88671875" style="1" customWidth="1"/>
    <col min="9946" max="9946" width="9.6640625" style="1" bestFit="1" customWidth="1"/>
    <col min="9947" max="9947" width="4.33203125" style="1" customWidth="1"/>
    <col min="9948" max="9948" width="3.6640625" style="1" customWidth="1"/>
    <col min="9949" max="9951" width="13.44140625" style="1" customWidth="1"/>
    <col min="9952" max="9952" width="2.109375" style="1" customWidth="1"/>
    <col min="9953" max="9953" width="3.88671875" style="1" customWidth="1"/>
    <col min="9954" max="9954" width="8.109375" style="1" customWidth="1"/>
    <col min="9955" max="9955" width="4.33203125" style="1" customWidth="1"/>
    <col min="9956" max="9956" width="3.6640625" style="1" customWidth="1"/>
    <col min="9957" max="9957" width="11.44140625" style="1" bestFit="1" customWidth="1"/>
    <col min="9958" max="9959" width="13" style="1" customWidth="1"/>
    <col min="9960" max="9960" width="2.109375" style="1" customWidth="1"/>
    <col min="9961" max="10184" width="9.109375" style="1"/>
    <col min="10185" max="10185" width="3.88671875" style="1" customWidth="1"/>
    <col min="10186" max="10186" width="8.109375" style="1" customWidth="1"/>
    <col min="10187" max="10187" width="4.33203125" style="1" customWidth="1"/>
    <col min="10188" max="10188" width="3.88671875" style="1" customWidth="1"/>
    <col min="10189" max="10191" width="13" style="1" customWidth="1"/>
    <col min="10192" max="10192" width="2.109375" style="1" customWidth="1"/>
    <col min="10193" max="10193" width="3.88671875" style="1" customWidth="1"/>
    <col min="10194" max="10194" width="8.109375" style="1" customWidth="1"/>
    <col min="10195" max="10195" width="4.33203125" style="1" customWidth="1"/>
    <col min="10196" max="10196" width="3.6640625" style="1" customWidth="1"/>
    <col min="10197" max="10199" width="13.33203125" style="1" customWidth="1"/>
    <col min="10200" max="10200" width="2.109375" style="1" customWidth="1"/>
    <col min="10201" max="10201" width="3.88671875" style="1" customWidth="1"/>
    <col min="10202" max="10202" width="9.6640625" style="1" bestFit="1" customWidth="1"/>
    <col min="10203" max="10203" width="4.33203125" style="1" customWidth="1"/>
    <col min="10204" max="10204" width="3.6640625" style="1" customWidth="1"/>
    <col min="10205" max="10207" width="13.44140625" style="1" customWidth="1"/>
    <col min="10208" max="10208" width="2.109375" style="1" customWidth="1"/>
    <col min="10209" max="10209" width="3.88671875" style="1" customWidth="1"/>
    <col min="10210" max="10210" width="8.109375" style="1" customWidth="1"/>
    <col min="10211" max="10211" width="4.33203125" style="1" customWidth="1"/>
    <col min="10212" max="10212" width="3.6640625" style="1" customWidth="1"/>
    <col min="10213" max="10213" width="11.44140625" style="1" bestFit="1" customWidth="1"/>
    <col min="10214" max="10215" width="13" style="1" customWidth="1"/>
    <col min="10216" max="10216" width="2.109375" style="1" customWidth="1"/>
    <col min="10217" max="10440" width="9.109375" style="1"/>
    <col min="10441" max="10441" width="3.88671875" style="1" customWidth="1"/>
    <col min="10442" max="10442" width="8.109375" style="1" customWidth="1"/>
    <col min="10443" max="10443" width="4.33203125" style="1" customWidth="1"/>
    <col min="10444" max="10444" width="3.88671875" style="1" customWidth="1"/>
    <col min="10445" max="10447" width="13" style="1" customWidth="1"/>
    <col min="10448" max="10448" width="2.109375" style="1" customWidth="1"/>
    <col min="10449" max="10449" width="3.88671875" style="1" customWidth="1"/>
    <col min="10450" max="10450" width="8.109375" style="1" customWidth="1"/>
    <col min="10451" max="10451" width="4.33203125" style="1" customWidth="1"/>
    <col min="10452" max="10452" width="3.6640625" style="1" customWidth="1"/>
    <col min="10453" max="10455" width="13.33203125" style="1" customWidth="1"/>
    <col min="10456" max="10456" width="2.109375" style="1" customWidth="1"/>
    <col min="10457" max="10457" width="3.88671875" style="1" customWidth="1"/>
    <col min="10458" max="10458" width="9.6640625" style="1" bestFit="1" customWidth="1"/>
    <col min="10459" max="10459" width="4.33203125" style="1" customWidth="1"/>
    <col min="10460" max="10460" width="3.6640625" style="1" customWidth="1"/>
    <col min="10461" max="10463" width="13.44140625" style="1" customWidth="1"/>
    <col min="10464" max="10464" width="2.109375" style="1" customWidth="1"/>
    <col min="10465" max="10465" width="3.88671875" style="1" customWidth="1"/>
    <col min="10466" max="10466" width="8.109375" style="1" customWidth="1"/>
    <col min="10467" max="10467" width="4.33203125" style="1" customWidth="1"/>
    <col min="10468" max="10468" width="3.6640625" style="1" customWidth="1"/>
    <col min="10469" max="10469" width="11.44140625" style="1" bestFit="1" customWidth="1"/>
    <col min="10470" max="10471" width="13" style="1" customWidth="1"/>
    <col min="10472" max="10472" width="2.109375" style="1" customWidth="1"/>
    <col min="10473" max="10696" width="9.109375" style="1"/>
    <col min="10697" max="10697" width="3.88671875" style="1" customWidth="1"/>
    <col min="10698" max="10698" width="8.109375" style="1" customWidth="1"/>
    <col min="10699" max="10699" width="4.33203125" style="1" customWidth="1"/>
    <col min="10700" max="10700" width="3.88671875" style="1" customWidth="1"/>
    <col min="10701" max="10703" width="13" style="1" customWidth="1"/>
    <col min="10704" max="10704" width="2.109375" style="1" customWidth="1"/>
    <col min="10705" max="10705" width="3.88671875" style="1" customWidth="1"/>
    <col min="10706" max="10706" width="8.109375" style="1" customWidth="1"/>
    <col min="10707" max="10707" width="4.33203125" style="1" customWidth="1"/>
    <col min="10708" max="10708" width="3.6640625" style="1" customWidth="1"/>
    <col min="10709" max="10711" width="13.33203125" style="1" customWidth="1"/>
    <col min="10712" max="10712" width="2.109375" style="1" customWidth="1"/>
    <col min="10713" max="10713" width="3.88671875" style="1" customWidth="1"/>
    <col min="10714" max="10714" width="9.6640625" style="1" bestFit="1" customWidth="1"/>
    <col min="10715" max="10715" width="4.33203125" style="1" customWidth="1"/>
    <col min="10716" max="10716" width="3.6640625" style="1" customWidth="1"/>
    <col min="10717" max="10719" width="13.44140625" style="1" customWidth="1"/>
    <col min="10720" max="10720" width="2.109375" style="1" customWidth="1"/>
    <col min="10721" max="10721" width="3.88671875" style="1" customWidth="1"/>
    <col min="10722" max="10722" width="8.109375" style="1" customWidth="1"/>
    <col min="10723" max="10723" width="4.33203125" style="1" customWidth="1"/>
    <col min="10724" max="10724" width="3.6640625" style="1" customWidth="1"/>
    <col min="10725" max="10725" width="11.44140625" style="1" bestFit="1" customWidth="1"/>
    <col min="10726" max="10727" width="13" style="1" customWidth="1"/>
    <col min="10728" max="10728" width="2.109375" style="1" customWidth="1"/>
    <col min="10729" max="10952" width="9.109375" style="1"/>
    <col min="10953" max="10953" width="3.88671875" style="1" customWidth="1"/>
    <col min="10954" max="10954" width="8.109375" style="1" customWidth="1"/>
    <col min="10955" max="10955" width="4.33203125" style="1" customWidth="1"/>
    <col min="10956" max="10956" width="3.88671875" style="1" customWidth="1"/>
    <col min="10957" max="10959" width="13" style="1" customWidth="1"/>
    <col min="10960" max="10960" width="2.109375" style="1" customWidth="1"/>
    <col min="10961" max="10961" width="3.88671875" style="1" customWidth="1"/>
    <col min="10962" max="10962" width="8.109375" style="1" customWidth="1"/>
    <col min="10963" max="10963" width="4.33203125" style="1" customWidth="1"/>
    <col min="10964" max="10964" width="3.6640625" style="1" customWidth="1"/>
    <col min="10965" max="10967" width="13.33203125" style="1" customWidth="1"/>
    <col min="10968" max="10968" width="2.109375" style="1" customWidth="1"/>
    <col min="10969" max="10969" width="3.88671875" style="1" customWidth="1"/>
    <col min="10970" max="10970" width="9.6640625" style="1" bestFit="1" customWidth="1"/>
    <col min="10971" max="10971" width="4.33203125" style="1" customWidth="1"/>
    <col min="10972" max="10972" width="3.6640625" style="1" customWidth="1"/>
    <col min="10973" max="10975" width="13.44140625" style="1" customWidth="1"/>
    <col min="10976" max="10976" width="2.109375" style="1" customWidth="1"/>
    <col min="10977" max="10977" width="3.88671875" style="1" customWidth="1"/>
    <col min="10978" max="10978" width="8.109375" style="1" customWidth="1"/>
    <col min="10979" max="10979" width="4.33203125" style="1" customWidth="1"/>
    <col min="10980" max="10980" width="3.6640625" style="1" customWidth="1"/>
    <col min="10981" max="10981" width="11.44140625" style="1" bestFit="1" customWidth="1"/>
    <col min="10982" max="10983" width="13" style="1" customWidth="1"/>
    <col min="10984" max="10984" width="2.109375" style="1" customWidth="1"/>
    <col min="10985" max="11208" width="9.109375" style="1"/>
    <col min="11209" max="11209" width="3.88671875" style="1" customWidth="1"/>
    <col min="11210" max="11210" width="8.109375" style="1" customWidth="1"/>
    <col min="11211" max="11211" width="4.33203125" style="1" customWidth="1"/>
    <col min="11212" max="11212" width="3.88671875" style="1" customWidth="1"/>
    <col min="11213" max="11215" width="13" style="1" customWidth="1"/>
    <col min="11216" max="11216" width="2.109375" style="1" customWidth="1"/>
    <col min="11217" max="11217" width="3.88671875" style="1" customWidth="1"/>
    <col min="11218" max="11218" width="8.109375" style="1" customWidth="1"/>
    <col min="11219" max="11219" width="4.33203125" style="1" customWidth="1"/>
    <col min="11220" max="11220" width="3.6640625" style="1" customWidth="1"/>
    <col min="11221" max="11223" width="13.33203125" style="1" customWidth="1"/>
    <col min="11224" max="11224" width="2.109375" style="1" customWidth="1"/>
    <col min="11225" max="11225" width="3.88671875" style="1" customWidth="1"/>
    <col min="11226" max="11226" width="9.6640625" style="1" bestFit="1" customWidth="1"/>
    <col min="11227" max="11227" width="4.33203125" style="1" customWidth="1"/>
    <col min="11228" max="11228" width="3.6640625" style="1" customWidth="1"/>
    <col min="11229" max="11231" width="13.44140625" style="1" customWidth="1"/>
    <col min="11232" max="11232" width="2.109375" style="1" customWidth="1"/>
    <col min="11233" max="11233" width="3.88671875" style="1" customWidth="1"/>
    <col min="11234" max="11234" width="8.109375" style="1" customWidth="1"/>
    <col min="11235" max="11235" width="4.33203125" style="1" customWidth="1"/>
    <col min="11236" max="11236" width="3.6640625" style="1" customWidth="1"/>
    <col min="11237" max="11237" width="11.44140625" style="1" bestFit="1" customWidth="1"/>
    <col min="11238" max="11239" width="13" style="1" customWidth="1"/>
    <col min="11240" max="11240" width="2.109375" style="1" customWidth="1"/>
    <col min="11241" max="11464" width="9.109375" style="1"/>
    <col min="11465" max="11465" width="3.88671875" style="1" customWidth="1"/>
    <col min="11466" max="11466" width="8.109375" style="1" customWidth="1"/>
    <col min="11467" max="11467" width="4.33203125" style="1" customWidth="1"/>
    <col min="11468" max="11468" width="3.88671875" style="1" customWidth="1"/>
    <col min="11469" max="11471" width="13" style="1" customWidth="1"/>
    <col min="11472" max="11472" width="2.109375" style="1" customWidth="1"/>
    <col min="11473" max="11473" width="3.88671875" style="1" customWidth="1"/>
    <col min="11474" max="11474" width="8.109375" style="1" customWidth="1"/>
    <col min="11475" max="11475" width="4.33203125" style="1" customWidth="1"/>
    <col min="11476" max="11476" width="3.6640625" style="1" customWidth="1"/>
    <col min="11477" max="11479" width="13.33203125" style="1" customWidth="1"/>
    <col min="11480" max="11480" width="2.109375" style="1" customWidth="1"/>
    <col min="11481" max="11481" width="3.88671875" style="1" customWidth="1"/>
    <col min="11482" max="11482" width="9.6640625" style="1" bestFit="1" customWidth="1"/>
    <col min="11483" max="11483" width="4.33203125" style="1" customWidth="1"/>
    <col min="11484" max="11484" width="3.6640625" style="1" customWidth="1"/>
    <col min="11485" max="11487" width="13.44140625" style="1" customWidth="1"/>
    <col min="11488" max="11488" width="2.109375" style="1" customWidth="1"/>
    <col min="11489" max="11489" width="3.88671875" style="1" customWidth="1"/>
    <col min="11490" max="11490" width="8.109375" style="1" customWidth="1"/>
    <col min="11491" max="11491" width="4.33203125" style="1" customWidth="1"/>
    <col min="11492" max="11492" width="3.6640625" style="1" customWidth="1"/>
    <col min="11493" max="11493" width="11.44140625" style="1" bestFit="1" customWidth="1"/>
    <col min="11494" max="11495" width="13" style="1" customWidth="1"/>
    <col min="11496" max="11496" width="2.109375" style="1" customWidth="1"/>
    <col min="11497" max="11720" width="9.109375" style="1"/>
    <col min="11721" max="11721" width="3.88671875" style="1" customWidth="1"/>
    <col min="11722" max="11722" width="8.109375" style="1" customWidth="1"/>
    <col min="11723" max="11723" width="4.33203125" style="1" customWidth="1"/>
    <col min="11724" max="11724" width="3.88671875" style="1" customWidth="1"/>
    <col min="11725" max="11727" width="13" style="1" customWidth="1"/>
    <col min="11728" max="11728" width="2.109375" style="1" customWidth="1"/>
    <col min="11729" max="11729" width="3.88671875" style="1" customWidth="1"/>
    <col min="11730" max="11730" width="8.109375" style="1" customWidth="1"/>
    <col min="11731" max="11731" width="4.33203125" style="1" customWidth="1"/>
    <col min="11732" max="11732" width="3.6640625" style="1" customWidth="1"/>
    <col min="11733" max="11735" width="13.33203125" style="1" customWidth="1"/>
    <col min="11736" max="11736" width="2.109375" style="1" customWidth="1"/>
    <col min="11737" max="11737" width="3.88671875" style="1" customWidth="1"/>
    <col min="11738" max="11738" width="9.6640625" style="1" bestFit="1" customWidth="1"/>
    <col min="11739" max="11739" width="4.33203125" style="1" customWidth="1"/>
    <col min="11740" max="11740" width="3.6640625" style="1" customWidth="1"/>
    <col min="11741" max="11743" width="13.44140625" style="1" customWidth="1"/>
    <col min="11744" max="11744" width="2.109375" style="1" customWidth="1"/>
    <col min="11745" max="11745" width="3.88671875" style="1" customWidth="1"/>
    <col min="11746" max="11746" width="8.109375" style="1" customWidth="1"/>
    <col min="11747" max="11747" width="4.33203125" style="1" customWidth="1"/>
    <col min="11748" max="11748" width="3.6640625" style="1" customWidth="1"/>
    <col min="11749" max="11749" width="11.44140625" style="1" bestFit="1" customWidth="1"/>
    <col min="11750" max="11751" width="13" style="1" customWidth="1"/>
    <col min="11752" max="11752" width="2.109375" style="1" customWidth="1"/>
    <col min="11753" max="11976" width="9.109375" style="1"/>
    <col min="11977" max="11977" width="3.88671875" style="1" customWidth="1"/>
    <col min="11978" max="11978" width="8.109375" style="1" customWidth="1"/>
    <col min="11979" max="11979" width="4.33203125" style="1" customWidth="1"/>
    <col min="11980" max="11980" width="3.88671875" style="1" customWidth="1"/>
    <col min="11981" max="11983" width="13" style="1" customWidth="1"/>
    <col min="11984" max="11984" width="2.109375" style="1" customWidth="1"/>
    <col min="11985" max="11985" width="3.88671875" style="1" customWidth="1"/>
    <col min="11986" max="11986" width="8.109375" style="1" customWidth="1"/>
    <col min="11987" max="11987" width="4.33203125" style="1" customWidth="1"/>
    <col min="11988" max="11988" width="3.6640625" style="1" customWidth="1"/>
    <col min="11989" max="11991" width="13.33203125" style="1" customWidth="1"/>
    <col min="11992" max="11992" width="2.109375" style="1" customWidth="1"/>
    <col min="11993" max="11993" width="3.88671875" style="1" customWidth="1"/>
    <col min="11994" max="11994" width="9.6640625" style="1" bestFit="1" customWidth="1"/>
    <col min="11995" max="11995" width="4.33203125" style="1" customWidth="1"/>
    <col min="11996" max="11996" width="3.6640625" style="1" customWidth="1"/>
    <col min="11997" max="11999" width="13.44140625" style="1" customWidth="1"/>
    <col min="12000" max="12000" width="2.109375" style="1" customWidth="1"/>
    <col min="12001" max="12001" width="3.88671875" style="1" customWidth="1"/>
    <col min="12002" max="12002" width="8.109375" style="1" customWidth="1"/>
    <col min="12003" max="12003" width="4.33203125" style="1" customWidth="1"/>
    <col min="12004" max="12004" width="3.6640625" style="1" customWidth="1"/>
    <col min="12005" max="12005" width="11.44140625" style="1" bestFit="1" customWidth="1"/>
    <col min="12006" max="12007" width="13" style="1" customWidth="1"/>
    <col min="12008" max="12008" width="2.109375" style="1" customWidth="1"/>
    <col min="12009" max="12232" width="9.109375" style="1"/>
    <col min="12233" max="12233" width="3.88671875" style="1" customWidth="1"/>
    <col min="12234" max="12234" width="8.109375" style="1" customWidth="1"/>
    <col min="12235" max="12235" width="4.33203125" style="1" customWidth="1"/>
    <col min="12236" max="12236" width="3.88671875" style="1" customWidth="1"/>
    <col min="12237" max="12239" width="13" style="1" customWidth="1"/>
    <col min="12240" max="12240" width="2.109375" style="1" customWidth="1"/>
    <col min="12241" max="12241" width="3.88671875" style="1" customWidth="1"/>
    <col min="12242" max="12242" width="8.109375" style="1" customWidth="1"/>
    <col min="12243" max="12243" width="4.33203125" style="1" customWidth="1"/>
    <col min="12244" max="12244" width="3.6640625" style="1" customWidth="1"/>
    <col min="12245" max="12247" width="13.33203125" style="1" customWidth="1"/>
    <col min="12248" max="12248" width="2.109375" style="1" customWidth="1"/>
    <col min="12249" max="12249" width="3.88671875" style="1" customWidth="1"/>
    <col min="12250" max="12250" width="9.6640625" style="1" bestFit="1" customWidth="1"/>
    <col min="12251" max="12251" width="4.33203125" style="1" customWidth="1"/>
    <col min="12252" max="12252" width="3.6640625" style="1" customWidth="1"/>
    <col min="12253" max="12255" width="13.44140625" style="1" customWidth="1"/>
    <col min="12256" max="12256" width="2.109375" style="1" customWidth="1"/>
    <col min="12257" max="12257" width="3.88671875" style="1" customWidth="1"/>
    <col min="12258" max="12258" width="8.109375" style="1" customWidth="1"/>
    <col min="12259" max="12259" width="4.33203125" style="1" customWidth="1"/>
    <col min="12260" max="12260" width="3.6640625" style="1" customWidth="1"/>
    <col min="12261" max="12261" width="11.44140625" style="1" bestFit="1" customWidth="1"/>
    <col min="12262" max="12263" width="13" style="1" customWidth="1"/>
    <col min="12264" max="12264" width="2.109375" style="1" customWidth="1"/>
    <col min="12265" max="12488" width="9.109375" style="1"/>
    <col min="12489" max="12489" width="3.88671875" style="1" customWidth="1"/>
    <col min="12490" max="12490" width="8.109375" style="1" customWidth="1"/>
    <col min="12491" max="12491" width="4.33203125" style="1" customWidth="1"/>
    <col min="12492" max="12492" width="3.88671875" style="1" customWidth="1"/>
    <col min="12493" max="12495" width="13" style="1" customWidth="1"/>
    <col min="12496" max="12496" width="2.109375" style="1" customWidth="1"/>
    <col min="12497" max="12497" width="3.88671875" style="1" customWidth="1"/>
    <col min="12498" max="12498" width="8.109375" style="1" customWidth="1"/>
    <col min="12499" max="12499" width="4.33203125" style="1" customWidth="1"/>
    <col min="12500" max="12500" width="3.6640625" style="1" customWidth="1"/>
    <col min="12501" max="12503" width="13.33203125" style="1" customWidth="1"/>
    <col min="12504" max="12504" width="2.109375" style="1" customWidth="1"/>
    <col min="12505" max="12505" width="3.88671875" style="1" customWidth="1"/>
    <col min="12506" max="12506" width="9.6640625" style="1" bestFit="1" customWidth="1"/>
    <col min="12507" max="12507" width="4.33203125" style="1" customWidth="1"/>
    <col min="12508" max="12508" width="3.6640625" style="1" customWidth="1"/>
    <col min="12509" max="12511" width="13.44140625" style="1" customWidth="1"/>
    <col min="12512" max="12512" width="2.109375" style="1" customWidth="1"/>
    <col min="12513" max="12513" width="3.88671875" style="1" customWidth="1"/>
    <col min="12514" max="12514" width="8.109375" style="1" customWidth="1"/>
    <col min="12515" max="12515" width="4.33203125" style="1" customWidth="1"/>
    <col min="12516" max="12516" width="3.6640625" style="1" customWidth="1"/>
    <col min="12517" max="12517" width="11.44140625" style="1" bestFit="1" customWidth="1"/>
    <col min="12518" max="12519" width="13" style="1" customWidth="1"/>
    <col min="12520" max="12520" width="2.109375" style="1" customWidth="1"/>
    <col min="12521" max="12744" width="9.109375" style="1"/>
    <col min="12745" max="12745" width="3.88671875" style="1" customWidth="1"/>
    <col min="12746" max="12746" width="8.109375" style="1" customWidth="1"/>
    <col min="12747" max="12747" width="4.33203125" style="1" customWidth="1"/>
    <col min="12748" max="12748" width="3.88671875" style="1" customWidth="1"/>
    <col min="12749" max="12751" width="13" style="1" customWidth="1"/>
    <col min="12752" max="12752" width="2.109375" style="1" customWidth="1"/>
    <col min="12753" max="12753" width="3.88671875" style="1" customWidth="1"/>
    <col min="12754" max="12754" width="8.109375" style="1" customWidth="1"/>
    <col min="12755" max="12755" width="4.33203125" style="1" customWidth="1"/>
    <col min="12756" max="12756" width="3.6640625" style="1" customWidth="1"/>
    <col min="12757" max="12759" width="13.33203125" style="1" customWidth="1"/>
    <col min="12760" max="12760" width="2.109375" style="1" customWidth="1"/>
    <col min="12761" max="12761" width="3.88671875" style="1" customWidth="1"/>
    <col min="12762" max="12762" width="9.6640625" style="1" bestFit="1" customWidth="1"/>
    <col min="12763" max="12763" width="4.33203125" style="1" customWidth="1"/>
    <col min="12764" max="12764" width="3.6640625" style="1" customWidth="1"/>
    <col min="12765" max="12767" width="13.44140625" style="1" customWidth="1"/>
    <col min="12768" max="12768" width="2.109375" style="1" customWidth="1"/>
    <col min="12769" max="12769" width="3.88671875" style="1" customWidth="1"/>
    <col min="12770" max="12770" width="8.109375" style="1" customWidth="1"/>
    <col min="12771" max="12771" width="4.33203125" style="1" customWidth="1"/>
    <col min="12772" max="12772" width="3.6640625" style="1" customWidth="1"/>
    <col min="12773" max="12773" width="11.44140625" style="1" bestFit="1" customWidth="1"/>
    <col min="12774" max="12775" width="13" style="1" customWidth="1"/>
    <col min="12776" max="12776" width="2.109375" style="1" customWidth="1"/>
    <col min="12777" max="13000" width="9.109375" style="1"/>
    <col min="13001" max="13001" width="3.88671875" style="1" customWidth="1"/>
    <col min="13002" max="13002" width="8.109375" style="1" customWidth="1"/>
    <col min="13003" max="13003" width="4.33203125" style="1" customWidth="1"/>
    <col min="13004" max="13004" width="3.88671875" style="1" customWidth="1"/>
    <col min="13005" max="13007" width="13" style="1" customWidth="1"/>
    <col min="13008" max="13008" width="2.109375" style="1" customWidth="1"/>
    <col min="13009" max="13009" width="3.88671875" style="1" customWidth="1"/>
    <col min="13010" max="13010" width="8.109375" style="1" customWidth="1"/>
    <col min="13011" max="13011" width="4.33203125" style="1" customWidth="1"/>
    <col min="13012" max="13012" width="3.6640625" style="1" customWidth="1"/>
    <col min="13013" max="13015" width="13.33203125" style="1" customWidth="1"/>
    <col min="13016" max="13016" width="2.109375" style="1" customWidth="1"/>
    <col min="13017" max="13017" width="3.88671875" style="1" customWidth="1"/>
    <col min="13018" max="13018" width="9.6640625" style="1" bestFit="1" customWidth="1"/>
    <col min="13019" max="13019" width="4.33203125" style="1" customWidth="1"/>
    <col min="13020" max="13020" width="3.6640625" style="1" customWidth="1"/>
    <col min="13021" max="13023" width="13.44140625" style="1" customWidth="1"/>
    <col min="13024" max="13024" width="2.109375" style="1" customWidth="1"/>
    <col min="13025" max="13025" width="3.88671875" style="1" customWidth="1"/>
    <col min="13026" max="13026" width="8.109375" style="1" customWidth="1"/>
    <col min="13027" max="13027" width="4.33203125" style="1" customWidth="1"/>
    <col min="13028" max="13028" width="3.6640625" style="1" customWidth="1"/>
    <col min="13029" max="13029" width="11.44140625" style="1" bestFit="1" customWidth="1"/>
    <col min="13030" max="13031" width="13" style="1" customWidth="1"/>
    <col min="13032" max="13032" width="2.109375" style="1" customWidth="1"/>
    <col min="13033" max="13256" width="9.109375" style="1"/>
    <col min="13257" max="13257" width="3.88671875" style="1" customWidth="1"/>
    <col min="13258" max="13258" width="8.109375" style="1" customWidth="1"/>
    <col min="13259" max="13259" width="4.33203125" style="1" customWidth="1"/>
    <col min="13260" max="13260" width="3.88671875" style="1" customWidth="1"/>
    <col min="13261" max="13263" width="13" style="1" customWidth="1"/>
    <col min="13264" max="13264" width="2.109375" style="1" customWidth="1"/>
    <col min="13265" max="13265" width="3.88671875" style="1" customWidth="1"/>
    <col min="13266" max="13266" width="8.109375" style="1" customWidth="1"/>
    <col min="13267" max="13267" width="4.33203125" style="1" customWidth="1"/>
    <col min="13268" max="13268" width="3.6640625" style="1" customWidth="1"/>
    <col min="13269" max="13271" width="13.33203125" style="1" customWidth="1"/>
    <col min="13272" max="13272" width="2.109375" style="1" customWidth="1"/>
    <col min="13273" max="13273" width="3.88671875" style="1" customWidth="1"/>
    <col min="13274" max="13274" width="9.6640625" style="1" bestFit="1" customWidth="1"/>
    <col min="13275" max="13275" width="4.33203125" style="1" customWidth="1"/>
    <col min="13276" max="13276" width="3.6640625" style="1" customWidth="1"/>
    <col min="13277" max="13279" width="13.44140625" style="1" customWidth="1"/>
    <col min="13280" max="13280" width="2.109375" style="1" customWidth="1"/>
    <col min="13281" max="13281" width="3.88671875" style="1" customWidth="1"/>
    <col min="13282" max="13282" width="8.109375" style="1" customWidth="1"/>
    <col min="13283" max="13283" width="4.33203125" style="1" customWidth="1"/>
    <col min="13284" max="13284" width="3.6640625" style="1" customWidth="1"/>
    <col min="13285" max="13285" width="11.44140625" style="1" bestFit="1" customWidth="1"/>
    <col min="13286" max="13287" width="13" style="1" customWidth="1"/>
    <col min="13288" max="13288" width="2.109375" style="1" customWidth="1"/>
    <col min="13289" max="13512" width="9.109375" style="1"/>
    <col min="13513" max="13513" width="3.88671875" style="1" customWidth="1"/>
    <col min="13514" max="13514" width="8.109375" style="1" customWidth="1"/>
    <col min="13515" max="13515" width="4.33203125" style="1" customWidth="1"/>
    <col min="13516" max="13516" width="3.88671875" style="1" customWidth="1"/>
    <col min="13517" max="13519" width="13" style="1" customWidth="1"/>
    <col min="13520" max="13520" width="2.109375" style="1" customWidth="1"/>
    <col min="13521" max="13521" width="3.88671875" style="1" customWidth="1"/>
    <col min="13522" max="13522" width="8.109375" style="1" customWidth="1"/>
    <col min="13523" max="13523" width="4.33203125" style="1" customWidth="1"/>
    <col min="13524" max="13524" width="3.6640625" style="1" customWidth="1"/>
    <col min="13525" max="13527" width="13.33203125" style="1" customWidth="1"/>
    <col min="13528" max="13528" width="2.109375" style="1" customWidth="1"/>
    <col min="13529" max="13529" width="3.88671875" style="1" customWidth="1"/>
    <col min="13530" max="13530" width="9.6640625" style="1" bestFit="1" customWidth="1"/>
    <col min="13531" max="13531" width="4.33203125" style="1" customWidth="1"/>
    <col min="13532" max="13532" width="3.6640625" style="1" customWidth="1"/>
    <col min="13533" max="13535" width="13.44140625" style="1" customWidth="1"/>
    <col min="13536" max="13536" width="2.109375" style="1" customWidth="1"/>
    <col min="13537" max="13537" width="3.88671875" style="1" customWidth="1"/>
    <col min="13538" max="13538" width="8.109375" style="1" customWidth="1"/>
    <col min="13539" max="13539" width="4.33203125" style="1" customWidth="1"/>
    <col min="13540" max="13540" width="3.6640625" style="1" customWidth="1"/>
    <col min="13541" max="13541" width="11.44140625" style="1" bestFit="1" customWidth="1"/>
    <col min="13542" max="13543" width="13" style="1" customWidth="1"/>
    <col min="13544" max="13544" width="2.109375" style="1" customWidth="1"/>
    <col min="13545" max="13768" width="9.109375" style="1"/>
    <col min="13769" max="13769" width="3.88671875" style="1" customWidth="1"/>
    <col min="13770" max="13770" width="8.109375" style="1" customWidth="1"/>
    <col min="13771" max="13771" width="4.33203125" style="1" customWidth="1"/>
    <col min="13772" max="13772" width="3.88671875" style="1" customWidth="1"/>
    <col min="13773" max="13775" width="13" style="1" customWidth="1"/>
    <col min="13776" max="13776" width="2.109375" style="1" customWidth="1"/>
    <col min="13777" max="13777" width="3.88671875" style="1" customWidth="1"/>
    <col min="13778" max="13778" width="8.109375" style="1" customWidth="1"/>
    <col min="13779" max="13779" width="4.33203125" style="1" customWidth="1"/>
    <col min="13780" max="13780" width="3.6640625" style="1" customWidth="1"/>
    <col min="13781" max="13783" width="13.33203125" style="1" customWidth="1"/>
    <col min="13784" max="13784" width="2.109375" style="1" customWidth="1"/>
    <col min="13785" max="13785" width="3.88671875" style="1" customWidth="1"/>
    <col min="13786" max="13786" width="9.6640625" style="1" bestFit="1" customWidth="1"/>
    <col min="13787" max="13787" width="4.33203125" style="1" customWidth="1"/>
    <col min="13788" max="13788" width="3.6640625" style="1" customWidth="1"/>
    <col min="13789" max="13791" width="13.44140625" style="1" customWidth="1"/>
    <col min="13792" max="13792" width="2.109375" style="1" customWidth="1"/>
    <col min="13793" max="13793" width="3.88671875" style="1" customWidth="1"/>
    <col min="13794" max="13794" width="8.109375" style="1" customWidth="1"/>
    <col min="13795" max="13795" width="4.33203125" style="1" customWidth="1"/>
    <col min="13796" max="13796" width="3.6640625" style="1" customWidth="1"/>
    <col min="13797" max="13797" width="11.44140625" style="1" bestFit="1" customWidth="1"/>
    <col min="13798" max="13799" width="13" style="1" customWidth="1"/>
    <col min="13800" max="13800" width="2.109375" style="1" customWidth="1"/>
    <col min="13801" max="14024" width="9.109375" style="1"/>
    <col min="14025" max="14025" width="3.88671875" style="1" customWidth="1"/>
    <col min="14026" max="14026" width="8.109375" style="1" customWidth="1"/>
    <col min="14027" max="14027" width="4.33203125" style="1" customWidth="1"/>
    <col min="14028" max="14028" width="3.88671875" style="1" customWidth="1"/>
    <col min="14029" max="14031" width="13" style="1" customWidth="1"/>
    <col min="14032" max="14032" width="2.109375" style="1" customWidth="1"/>
    <col min="14033" max="14033" width="3.88671875" style="1" customWidth="1"/>
    <col min="14034" max="14034" width="8.109375" style="1" customWidth="1"/>
    <col min="14035" max="14035" width="4.33203125" style="1" customWidth="1"/>
    <col min="14036" max="14036" width="3.6640625" style="1" customWidth="1"/>
    <col min="14037" max="14039" width="13.33203125" style="1" customWidth="1"/>
    <col min="14040" max="14040" width="2.109375" style="1" customWidth="1"/>
    <col min="14041" max="14041" width="3.88671875" style="1" customWidth="1"/>
    <col min="14042" max="14042" width="9.6640625" style="1" bestFit="1" customWidth="1"/>
    <col min="14043" max="14043" width="4.33203125" style="1" customWidth="1"/>
    <col min="14044" max="14044" width="3.6640625" style="1" customWidth="1"/>
    <col min="14045" max="14047" width="13.44140625" style="1" customWidth="1"/>
    <col min="14048" max="14048" width="2.109375" style="1" customWidth="1"/>
    <col min="14049" max="14049" width="3.88671875" style="1" customWidth="1"/>
    <col min="14050" max="14050" width="8.109375" style="1" customWidth="1"/>
    <col min="14051" max="14051" width="4.33203125" style="1" customWidth="1"/>
    <col min="14052" max="14052" width="3.6640625" style="1" customWidth="1"/>
    <col min="14053" max="14053" width="11.44140625" style="1" bestFit="1" customWidth="1"/>
    <col min="14054" max="14055" width="13" style="1" customWidth="1"/>
    <col min="14056" max="14056" width="2.109375" style="1" customWidth="1"/>
    <col min="14057" max="14280" width="9.109375" style="1"/>
    <col min="14281" max="14281" width="3.88671875" style="1" customWidth="1"/>
    <col min="14282" max="14282" width="8.109375" style="1" customWidth="1"/>
    <col min="14283" max="14283" width="4.33203125" style="1" customWidth="1"/>
    <col min="14284" max="14284" width="3.88671875" style="1" customWidth="1"/>
    <col min="14285" max="14287" width="13" style="1" customWidth="1"/>
    <col min="14288" max="14288" width="2.109375" style="1" customWidth="1"/>
    <col min="14289" max="14289" width="3.88671875" style="1" customWidth="1"/>
    <col min="14290" max="14290" width="8.109375" style="1" customWidth="1"/>
    <col min="14291" max="14291" width="4.33203125" style="1" customWidth="1"/>
    <col min="14292" max="14292" width="3.6640625" style="1" customWidth="1"/>
    <col min="14293" max="14295" width="13.33203125" style="1" customWidth="1"/>
    <col min="14296" max="14296" width="2.109375" style="1" customWidth="1"/>
    <col min="14297" max="14297" width="3.88671875" style="1" customWidth="1"/>
    <col min="14298" max="14298" width="9.6640625" style="1" bestFit="1" customWidth="1"/>
    <col min="14299" max="14299" width="4.33203125" style="1" customWidth="1"/>
    <col min="14300" max="14300" width="3.6640625" style="1" customWidth="1"/>
    <col min="14301" max="14303" width="13.44140625" style="1" customWidth="1"/>
    <col min="14304" max="14304" width="2.109375" style="1" customWidth="1"/>
    <col min="14305" max="14305" width="3.88671875" style="1" customWidth="1"/>
    <col min="14306" max="14306" width="8.109375" style="1" customWidth="1"/>
    <col min="14307" max="14307" width="4.33203125" style="1" customWidth="1"/>
    <col min="14308" max="14308" width="3.6640625" style="1" customWidth="1"/>
    <col min="14309" max="14309" width="11.44140625" style="1" bestFit="1" customWidth="1"/>
    <col min="14310" max="14311" width="13" style="1" customWidth="1"/>
    <col min="14312" max="14312" width="2.109375" style="1" customWidth="1"/>
    <col min="14313" max="14536" width="9.109375" style="1"/>
    <col min="14537" max="14537" width="3.88671875" style="1" customWidth="1"/>
    <col min="14538" max="14538" width="8.109375" style="1" customWidth="1"/>
    <col min="14539" max="14539" width="4.33203125" style="1" customWidth="1"/>
    <col min="14540" max="14540" width="3.88671875" style="1" customWidth="1"/>
    <col min="14541" max="14543" width="13" style="1" customWidth="1"/>
    <col min="14544" max="14544" width="2.109375" style="1" customWidth="1"/>
    <col min="14545" max="14545" width="3.88671875" style="1" customWidth="1"/>
    <col min="14546" max="14546" width="8.109375" style="1" customWidth="1"/>
    <col min="14547" max="14547" width="4.33203125" style="1" customWidth="1"/>
    <col min="14548" max="14548" width="3.6640625" style="1" customWidth="1"/>
    <col min="14549" max="14551" width="13.33203125" style="1" customWidth="1"/>
    <col min="14552" max="14552" width="2.109375" style="1" customWidth="1"/>
    <col min="14553" max="14553" width="3.88671875" style="1" customWidth="1"/>
    <col min="14554" max="14554" width="9.6640625" style="1" bestFit="1" customWidth="1"/>
    <col min="14555" max="14555" width="4.33203125" style="1" customWidth="1"/>
    <col min="14556" max="14556" width="3.6640625" style="1" customWidth="1"/>
    <col min="14557" max="14559" width="13.44140625" style="1" customWidth="1"/>
    <col min="14560" max="14560" width="2.109375" style="1" customWidth="1"/>
    <col min="14561" max="14561" width="3.88671875" style="1" customWidth="1"/>
    <col min="14562" max="14562" width="8.109375" style="1" customWidth="1"/>
    <col min="14563" max="14563" width="4.33203125" style="1" customWidth="1"/>
    <col min="14564" max="14564" width="3.6640625" style="1" customWidth="1"/>
    <col min="14565" max="14565" width="11.44140625" style="1" bestFit="1" customWidth="1"/>
    <col min="14566" max="14567" width="13" style="1" customWidth="1"/>
    <col min="14568" max="14568" width="2.109375" style="1" customWidth="1"/>
    <col min="14569" max="14792" width="9.109375" style="1"/>
    <col min="14793" max="14793" width="3.88671875" style="1" customWidth="1"/>
    <col min="14794" max="14794" width="8.109375" style="1" customWidth="1"/>
    <col min="14795" max="14795" width="4.33203125" style="1" customWidth="1"/>
    <col min="14796" max="14796" width="3.88671875" style="1" customWidth="1"/>
    <col min="14797" max="14799" width="13" style="1" customWidth="1"/>
    <col min="14800" max="14800" width="2.109375" style="1" customWidth="1"/>
    <col min="14801" max="14801" width="3.88671875" style="1" customWidth="1"/>
    <col min="14802" max="14802" width="8.109375" style="1" customWidth="1"/>
    <col min="14803" max="14803" width="4.33203125" style="1" customWidth="1"/>
    <col min="14804" max="14804" width="3.6640625" style="1" customWidth="1"/>
    <col min="14805" max="14807" width="13.33203125" style="1" customWidth="1"/>
    <col min="14808" max="14808" width="2.109375" style="1" customWidth="1"/>
    <col min="14809" max="14809" width="3.88671875" style="1" customWidth="1"/>
    <col min="14810" max="14810" width="9.6640625" style="1" bestFit="1" customWidth="1"/>
    <col min="14811" max="14811" width="4.33203125" style="1" customWidth="1"/>
    <col min="14812" max="14812" width="3.6640625" style="1" customWidth="1"/>
    <col min="14813" max="14815" width="13.44140625" style="1" customWidth="1"/>
    <col min="14816" max="14816" width="2.109375" style="1" customWidth="1"/>
    <col min="14817" max="14817" width="3.88671875" style="1" customWidth="1"/>
    <col min="14818" max="14818" width="8.109375" style="1" customWidth="1"/>
    <col min="14819" max="14819" width="4.33203125" style="1" customWidth="1"/>
    <col min="14820" max="14820" width="3.6640625" style="1" customWidth="1"/>
    <col min="14821" max="14821" width="11.44140625" style="1" bestFit="1" customWidth="1"/>
    <col min="14822" max="14823" width="13" style="1" customWidth="1"/>
    <col min="14824" max="14824" width="2.109375" style="1" customWidth="1"/>
    <col min="14825" max="15048" width="9.109375" style="1"/>
    <col min="15049" max="15049" width="3.88671875" style="1" customWidth="1"/>
    <col min="15050" max="15050" width="8.109375" style="1" customWidth="1"/>
    <col min="15051" max="15051" width="4.33203125" style="1" customWidth="1"/>
    <col min="15052" max="15052" width="3.88671875" style="1" customWidth="1"/>
    <col min="15053" max="15055" width="13" style="1" customWidth="1"/>
    <col min="15056" max="15056" width="2.109375" style="1" customWidth="1"/>
    <col min="15057" max="15057" width="3.88671875" style="1" customWidth="1"/>
    <col min="15058" max="15058" width="8.109375" style="1" customWidth="1"/>
    <col min="15059" max="15059" width="4.33203125" style="1" customWidth="1"/>
    <col min="15060" max="15060" width="3.6640625" style="1" customWidth="1"/>
    <col min="15061" max="15063" width="13.33203125" style="1" customWidth="1"/>
    <col min="15064" max="15064" width="2.109375" style="1" customWidth="1"/>
    <col min="15065" max="15065" width="3.88671875" style="1" customWidth="1"/>
    <col min="15066" max="15066" width="9.6640625" style="1" bestFit="1" customWidth="1"/>
    <col min="15067" max="15067" width="4.33203125" style="1" customWidth="1"/>
    <col min="15068" max="15068" width="3.6640625" style="1" customWidth="1"/>
    <col min="15069" max="15071" width="13.44140625" style="1" customWidth="1"/>
    <col min="15072" max="15072" width="2.109375" style="1" customWidth="1"/>
    <col min="15073" max="15073" width="3.88671875" style="1" customWidth="1"/>
    <col min="15074" max="15074" width="8.109375" style="1" customWidth="1"/>
    <col min="15075" max="15075" width="4.33203125" style="1" customWidth="1"/>
    <col min="15076" max="15076" width="3.6640625" style="1" customWidth="1"/>
    <col min="15077" max="15077" width="11.44140625" style="1" bestFit="1" customWidth="1"/>
    <col min="15078" max="15079" width="13" style="1" customWidth="1"/>
    <col min="15080" max="15080" width="2.109375" style="1" customWidth="1"/>
    <col min="15081" max="15304" width="9.109375" style="1"/>
    <col min="15305" max="15305" width="3.88671875" style="1" customWidth="1"/>
    <col min="15306" max="15306" width="8.109375" style="1" customWidth="1"/>
    <col min="15307" max="15307" width="4.33203125" style="1" customWidth="1"/>
    <col min="15308" max="15308" width="3.88671875" style="1" customWidth="1"/>
    <col min="15309" max="15311" width="13" style="1" customWidth="1"/>
    <col min="15312" max="15312" width="2.109375" style="1" customWidth="1"/>
    <col min="15313" max="15313" width="3.88671875" style="1" customWidth="1"/>
    <col min="15314" max="15314" width="8.109375" style="1" customWidth="1"/>
    <col min="15315" max="15315" width="4.33203125" style="1" customWidth="1"/>
    <col min="15316" max="15316" width="3.6640625" style="1" customWidth="1"/>
    <col min="15317" max="15319" width="13.33203125" style="1" customWidth="1"/>
    <col min="15320" max="15320" width="2.109375" style="1" customWidth="1"/>
    <col min="15321" max="15321" width="3.88671875" style="1" customWidth="1"/>
    <col min="15322" max="15322" width="9.6640625" style="1" bestFit="1" customWidth="1"/>
    <col min="15323" max="15323" width="4.33203125" style="1" customWidth="1"/>
    <col min="15324" max="15324" width="3.6640625" style="1" customWidth="1"/>
    <col min="15325" max="15327" width="13.44140625" style="1" customWidth="1"/>
    <col min="15328" max="15328" width="2.109375" style="1" customWidth="1"/>
    <col min="15329" max="15329" width="3.88671875" style="1" customWidth="1"/>
    <col min="15330" max="15330" width="8.109375" style="1" customWidth="1"/>
    <col min="15331" max="15331" width="4.33203125" style="1" customWidth="1"/>
    <col min="15332" max="15332" width="3.6640625" style="1" customWidth="1"/>
    <col min="15333" max="15333" width="11.44140625" style="1" bestFit="1" customWidth="1"/>
    <col min="15334" max="15335" width="13" style="1" customWidth="1"/>
    <col min="15336" max="15336" width="2.109375" style="1" customWidth="1"/>
    <col min="15337" max="15560" width="9.109375" style="1"/>
    <col min="15561" max="15561" width="3.88671875" style="1" customWidth="1"/>
    <col min="15562" max="15562" width="8.109375" style="1" customWidth="1"/>
    <col min="15563" max="15563" width="4.33203125" style="1" customWidth="1"/>
    <col min="15564" max="15564" width="3.88671875" style="1" customWidth="1"/>
    <col min="15565" max="15567" width="13" style="1" customWidth="1"/>
    <col min="15568" max="15568" width="2.109375" style="1" customWidth="1"/>
    <col min="15569" max="15569" width="3.88671875" style="1" customWidth="1"/>
    <col min="15570" max="15570" width="8.109375" style="1" customWidth="1"/>
    <col min="15571" max="15571" width="4.33203125" style="1" customWidth="1"/>
    <col min="15572" max="15572" width="3.6640625" style="1" customWidth="1"/>
    <col min="15573" max="15575" width="13.33203125" style="1" customWidth="1"/>
    <col min="15576" max="15576" width="2.109375" style="1" customWidth="1"/>
    <col min="15577" max="15577" width="3.88671875" style="1" customWidth="1"/>
    <col min="15578" max="15578" width="9.6640625" style="1" bestFit="1" customWidth="1"/>
    <col min="15579" max="15579" width="4.33203125" style="1" customWidth="1"/>
    <col min="15580" max="15580" width="3.6640625" style="1" customWidth="1"/>
    <col min="15581" max="15583" width="13.44140625" style="1" customWidth="1"/>
    <col min="15584" max="15584" width="2.109375" style="1" customWidth="1"/>
    <col min="15585" max="15585" width="3.88671875" style="1" customWidth="1"/>
    <col min="15586" max="15586" width="8.109375" style="1" customWidth="1"/>
    <col min="15587" max="15587" width="4.33203125" style="1" customWidth="1"/>
    <col min="15588" max="15588" width="3.6640625" style="1" customWidth="1"/>
    <col min="15589" max="15589" width="11.44140625" style="1" bestFit="1" customWidth="1"/>
    <col min="15590" max="15591" width="13" style="1" customWidth="1"/>
    <col min="15592" max="15592" width="2.109375" style="1" customWidth="1"/>
    <col min="15593" max="15816" width="9.109375" style="1"/>
    <col min="15817" max="15817" width="3.88671875" style="1" customWidth="1"/>
    <col min="15818" max="15818" width="8.109375" style="1" customWidth="1"/>
    <col min="15819" max="15819" width="4.33203125" style="1" customWidth="1"/>
    <col min="15820" max="15820" width="3.88671875" style="1" customWidth="1"/>
    <col min="15821" max="15823" width="13" style="1" customWidth="1"/>
    <col min="15824" max="15824" width="2.109375" style="1" customWidth="1"/>
    <col min="15825" max="15825" width="3.88671875" style="1" customWidth="1"/>
    <col min="15826" max="15826" width="8.109375" style="1" customWidth="1"/>
    <col min="15827" max="15827" width="4.33203125" style="1" customWidth="1"/>
    <col min="15828" max="15828" width="3.6640625" style="1" customWidth="1"/>
    <col min="15829" max="15831" width="13.33203125" style="1" customWidth="1"/>
    <col min="15832" max="15832" width="2.109375" style="1" customWidth="1"/>
    <col min="15833" max="15833" width="3.88671875" style="1" customWidth="1"/>
    <col min="15834" max="15834" width="9.6640625" style="1" bestFit="1" customWidth="1"/>
    <col min="15835" max="15835" width="4.33203125" style="1" customWidth="1"/>
    <col min="15836" max="15836" width="3.6640625" style="1" customWidth="1"/>
    <col min="15837" max="15839" width="13.44140625" style="1" customWidth="1"/>
    <col min="15840" max="15840" width="2.109375" style="1" customWidth="1"/>
    <col min="15841" max="15841" width="3.88671875" style="1" customWidth="1"/>
    <col min="15842" max="15842" width="8.109375" style="1" customWidth="1"/>
    <col min="15843" max="15843" width="4.33203125" style="1" customWidth="1"/>
    <col min="15844" max="15844" width="3.6640625" style="1" customWidth="1"/>
    <col min="15845" max="15845" width="11.44140625" style="1" bestFit="1" customWidth="1"/>
    <col min="15846" max="15847" width="13" style="1" customWidth="1"/>
    <col min="15848" max="15848" width="2.109375" style="1" customWidth="1"/>
    <col min="15849" max="16072" width="9.109375" style="1"/>
    <col min="16073" max="16073" width="3.88671875" style="1" customWidth="1"/>
    <col min="16074" max="16074" width="8.109375" style="1" customWidth="1"/>
    <col min="16075" max="16075" width="4.33203125" style="1" customWidth="1"/>
    <col min="16076" max="16076" width="3.88671875" style="1" customWidth="1"/>
    <col min="16077" max="16079" width="13" style="1" customWidth="1"/>
    <col min="16080" max="16080" width="2.109375" style="1" customWidth="1"/>
    <col min="16081" max="16081" width="3.88671875" style="1" customWidth="1"/>
    <col min="16082" max="16082" width="8.109375" style="1" customWidth="1"/>
    <col min="16083" max="16083" width="4.33203125" style="1" customWidth="1"/>
    <col min="16084" max="16084" width="3.6640625" style="1" customWidth="1"/>
    <col min="16085" max="16087" width="13.33203125" style="1" customWidth="1"/>
    <col min="16088" max="16088" width="2.109375" style="1" customWidth="1"/>
    <col min="16089" max="16089" width="3.88671875" style="1" customWidth="1"/>
    <col min="16090" max="16090" width="9.6640625" style="1" bestFit="1" customWidth="1"/>
    <col min="16091" max="16091" width="4.33203125" style="1" customWidth="1"/>
    <col min="16092" max="16092" width="3.6640625" style="1" customWidth="1"/>
    <col min="16093" max="16095" width="13.44140625" style="1" customWidth="1"/>
    <col min="16096" max="16096" width="2.109375" style="1" customWidth="1"/>
    <col min="16097" max="16097" width="3.88671875" style="1" customWidth="1"/>
    <col min="16098" max="16098" width="8.109375" style="1" customWidth="1"/>
    <col min="16099" max="16099" width="4.33203125" style="1" customWidth="1"/>
    <col min="16100" max="16100" width="3.6640625" style="1" customWidth="1"/>
    <col min="16101" max="16101" width="11.44140625" style="1" bestFit="1" customWidth="1"/>
    <col min="16102" max="16103" width="13" style="1" customWidth="1"/>
    <col min="16104" max="16104" width="2.109375" style="1" customWidth="1"/>
    <col min="16105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182</v>
      </c>
      <c r="B2" s="172"/>
      <c r="C2" s="172"/>
      <c r="D2" s="172"/>
      <c r="E2" s="172"/>
      <c r="F2" s="172"/>
      <c r="G2" s="172"/>
      <c r="H2" s="173"/>
      <c r="I2" s="169" t="s">
        <v>160</v>
      </c>
      <c r="J2" s="270" t="str">
        <f>'Gr 12 Term 1'!J2</f>
        <v>?</v>
      </c>
      <c r="K2" s="270" t="str">
        <f>'Gr 12 Term 1'!K2</f>
        <v>?</v>
      </c>
      <c r="L2" s="150"/>
    </row>
    <row r="3" spans="1:12" ht="30" customHeight="1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270" t="str">
        <f>'Gr 12 Term 1'!J3</f>
        <v>?</v>
      </c>
      <c r="K3" s="270" t="str">
        <f>'Gr 12 Term 1'!K3</f>
        <v>?</v>
      </c>
      <c r="L3" s="150"/>
    </row>
    <row r="4" spans="1:12" ht="34.799999999999997" x14ac:dyDescent="0.25">
      <c r="A4" s="174" t="s">
        <v>34</v>
      </c>
      <c r="B4" s="175"/>
      <c r="C4" s="175"/>
      <c r="D4" s="175"/>
      <c r="E4" s="175"/>
      <c r="F4" s="175"/>
      <c r="G4" s="175"/>
      <c r="H4" s="176"/>
      <c r="I4" s="72" t="s">
        <v>2</v>
      </c>
      <c r="J4" s="283" t="str">
        <f>'Gr 12 Term 1'!J4</f>
        <v>?</v>
      </c>
      <c r="K4" s="284"/>
      <c r="L4" s="205"/>
    </row>
    <row r="5" spans="1:12" ht="15" customHeight="1" x14ac:dyDescent="0.25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s="2" customFormat="1" ht="15" customHeight="1" x14ac:dyDescent="0.3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5"/>
      <c r="L6" s="187"/>
    </row>
    <row r="7" spans="1:12" ht="15" customHeight="1" x14ac:dyDescent="0.25">
      <c r="A7" s="204" t="s">
        <v>10</v>
      </c>
      <c r="B7" s="62">
        <v>45385</v>
      </c>
      <c r="C7" s="5" t="s">
        <v>11</v>
      </c>
      <c r="D7" s="69">
        <v>4</v>
      </c>
      <c r="E7" s="76" t="s">
        <v>171</v>
      </c>
      <c r="F7" s="13" t="s">
        <v>189</v>
      </c>
      <c r="G7" s="70" t="s">
        <v>35</v>
      </c>
      <c r="H7" s="77"/>
      <c r="I7" s="77"/>
      <c r="J7" s="288"/>
      <c r="K7" s="288"/>
      <c r="L7" s="111">
        <f>ROUND(((100/10)*(D7))*1,1)%</f>
        <v>0.4</v>
      </c>
    </row>
    <row r="8" spans="1:12" ht="15" customHeight="1" x14ac:dyDescent="0.25">
      <c r="A8" s="204"/>
      <c r="B8" s="62">
        <v>45386</v>
      </c>
      <c r="C8" s="5" t="s">
        <v>14</v>
      </c>
      <c r="D8" s="5">
        <v>43</v>
      </c>
      <c r="E8" s="209" t="s">
        <v>348</v>
      </c>
      <c r="F8" s="13" t="s">
        <v>345</v>
      </c>
      <c r="G8" s="32" t="s">
        <v>163</v>
      </c>
      <c r="H8" s="77"/>
      <c r="I8" s="77"/>
      <c r="J8" s="288"/>
      <c r="K8" s="288"/>
      <c r="L8" s="110">
        <f>ROUND(((100/105)*(D8))*1,1)%</f>
        <v>0.41</v>
      </c>
    </row>
    <row r="9" spans="1:12" ht="15" customHeight="1" x14ac:dyDescent="0.25">
      <c r="A9" s="204"/>
      <c r="B9" s="62">
        <v>45387</v>
      </c>
      <c r="C9" s="5" t="s">
        <v>16</v>
      </c>
      <c r="D9" s="5">
        <v>44</v>
      </c>
      <c r="E9" s="210"/>
      <c r="F9" s="13" t="s">
        <v>344</v>
      </c>
      <c r="G9" s="32" t="s">
        <v>163</v>
      </c>
      <c r="H9" s="77"/>
      <c r="I9" s="77"/>
      <c r="J9" s="288"/>
      <c r="K9" s="288"/>
      <c r="L9" s="110">
        <f t="shared" ref="L9:L16" si="0">ROUND(((100/105)*(D9))*1,1)%</f>
        <v>0.41899999999999998</v>
      </c>
    </row>
    <row r="10" spans="1:12" ht="15" customHeight="1" x14ac:dyDescent="0.25">
      <c r="A10" s="94"/>
      <c r="B10" s="62">
        <v>45388</v>
      </c>
      <c r="C10" s="63" t="s">
        <v>18</v>
      </c>
      <c r="D10" s="95"/>
      <c r="E10" s="210"/>
      <c r="F10" s="84"/>
      <c r="G10" s="85"/>
      <c r="H10" s="301"/>
      <c r="I10" s="301"/>
      <c r="J10" s="302"/>
      <c r="K10" s="302"/>
      <c r="L10" s="110"/>
    </row>
    <row r="11" spans="1:12" ht="15" customHeight="1" x14ac:dyDescent="0.25">
      <c r="A11" s="94"/>
      <c r="B11" s="62">
        <v>45389</v>
      </c>
      <c r="C11" s="63" t="s">
        <v>19</v>
      </c>
      <c r="D11" s="63"/>
      <c r="E11" s="210"/>
      <c r="F11" s="84"/>
      <c r="G11" s="85"/>
      <c r="H11" s="301"/>
      <c r="I11" s="301"/>
      <c r="J11" s="302"/>
      <c r="K11" s="302"/>
      <c r="L11" s="110"/>
    </row>
    <row r="12" spans="1:12" ht="15" customHeight="1" x14ac:dyDescent="0.25">
      <c r="A12" s="204" t="s">
        <v>20</v>
      </c>
      <c r="B12" s="62">
        <v>45390</v>
      </c>
      <c r="C12" s="5" t="s">
        <v>7</v>
      </c>
      <c r="D12" s="5">
        <v>45</v>
      </c>
      <c r="E12" s="210"/>
      <c r="F12" s="17" t="s">
        <v>202</v>
      </c>
      <c r="G12" s="32" t="s">
        <v>163</v>
      </c>
      <c r="H12" s="77"/>
      <c r="I12" s="77"/>
      <c r="J12" s="288"/>
      <c r="K12" s="288"/>
      <c r="L12" s="110">
        <f t="shared" si="0"/>
        <v>0.42899999999999999</v>
      </c>
    </row>
    <row r="13" spans="1:12" ht="15" customHeight="1" x14ac:dyDescent="0.25">
      <c r="A13" s="204"/>
      <c r="B13" s="62">
        <v>45391</v>
      </c>
      <c r="C13" s="5" t="s">
        <v>9</v>
      </c>
      <c r="D13" s="5">
        <v>46</v>
      </c>
      <c r="E13" s="210"/>
      <c r="F13" s="13" t="s">
        <v>346</v>
      </c>
      <c r="G13" s="32" t="s">
        <v>163</v>
      </c>
      <c r="H13" s="77"/>
      <c r="I13" s="77"/>
      <c r="J13" s="288"/>
      <c r="K13" s="288"/>
      <c r="L13" s="110">
        <f t="shared" si="0"/>
        <v>0.43799999999999994</v>
      </c>
    </row>
    <row r="14" spans="1:12" ht="15" customHeight="1" x14ac:dyDescent="0.25">
      <c r="A14" s="204"/>
      <c r="B14" s="62">
        <v>45392</v>
      </c>
      <c r="C14" s="5" t="s">
        <v>11</v>
      </c>
      <c r="D14" s="5">
        <v>47</v>
      </c>
      <c r="E14" s="210"/>
      <c r="F14" s="13" t="s">
        <v>347</v>
      </c>
      <c r="G14" s="32" t="s">
        <v>163</v>
      </c>
      <c r="H14" s="77"/>
      <c r="I14" s="77"/>
      <c r="J14" s="288"/>
      <c r="K14" s="288"/>
      <c r="L14" s="110">
        <f t="shared" si="0"/>
        <v>0.44799999999999995</v>
      </c>
    </row>
    <row r="15" spans="1:12" ht="15" customHeight="1" x14ac:dyDescent="0.25">
      <c r="A15" s="204"/>
      <c r="B15" s="62">
        <v>45393</v>
      </c>
      <c r="C15" s="5" t="s">
        <v>14</v>
      </c>
      <c r="D15" s="5">
        <v>48</v>
      </c>
      <c r="E15" s="210"/>
      <c r="F15" s="13" t="s">
        <v>347</v>
      </c>
      <c r="G15" s="32" t="s">
        <v>163</v>
      </c>
      <c r="H15" s="77"/>
      <c r="I15" s="77"/>
      <c r="J15" s="288"/>
      <c r="K15" s="288"/>
      <c r="L15" s="110">
        <f t="shared" si="0"/>
        <v>0.45700000000000002</v>
      </c>
    </row>
    <row r="16" spans="1:12" ht="15" customHeight="1" x14ac:dyDescent="0.25">
      <c r="A16" s="204"/>
      <c r="B16" s="62">
        <v>45394</v>
      </c>
      <c r="C16" s="5" t="s">
        <v>16</v>
      </c>
      <c r="D16" s="5">
        <v>49</v>
      </c>
      <c r="E16" s="210"/>
      <c r="F16" s="13" t="s">
        <v>347</v>
      </c>
      <c r="G16" s="32" t="s">
        <v>163</v>
      </c>
      <c r="H16" s="77"/>
      <c r="I16" s="77"/>
      <c r="J16" s="288"/>
      <c r="K16" s="288"/>
      <c r="L16" s="110">
        <f t="shared" si="0"/>
        <v>0.46700000000000003</v>
      </c>
    </row>
    <row r="17" spans="1:12" ht="15" customHeight="1" x14ac:dyDescent="0.25">
      <c r="A17" s="94"/>
      <c r="B17" s="62">
        <v>45395</v>
      </c>
      <c r="C17" s="63" t="s">
        <v>18</v>
      </c>
      <c r="D17" s="63"/>
      <c r="E17" s="210"/>
      <c r="F17" s="84"/>
      <c r="G17" s="85"/>
      <c r="H17" s="301"/>
      <c r="I17" s="301"/>
      <c r="J17" s="302"/>
      <c r="K17" s="302"/>
      <c r="L17" s="110"/>
    </row>
    <row r="18" spans="1:12" ht="15" customHeight="1" x14ac:dyDescent="0.25">
      <c r="A18" s="94"/>
      <c r="B18" s="62">
        <v>45396</v>
      </c>
      <c r="C18" s="63" t="s">
        <v>19</v>
      </c>
      <c r="D18" s="63"/>
      <c r="E18" s="211"/>
      <c r="F18" s="84"/>
      <c r="G18" s="85"/>
      <c r="H18" s="301"/>
      <c r="I18" s="301"/>
      <c r="J18" s="302"/>
      <c r="K18" s="302"/>
      <c r="L18" s="110"/>
    </row>
    <row r="19" spans="1:12" ht="15" customHeight="1" x14ac:dyDescent="0.25">
      <c r="A19" s="204" t="s">
        <v>23</v>
      </c>
      <c r="B19" s="62">
        <v>45397</v>
      </c>
      <c r="C19" s="5" t="s">
        <v>7</v>
      </c>
      <c r="D19" s="69">
        <v>5</v>
      </c>
      <c r="E19" s="214" t="s">
        <v>171</v>
      </c>
      <c r="F19" s="12" t="s">
        <v>140</v>
      </c>
      <c r="G19" s="70" t="s">
        <v>212</v>
      </c>
      <c r="H19" s="77"/>
      <c r="I19" s="77"/>
      <c r="J19" s="288"/>
      <c r="K19" s="288"/>
      <c r="L19" s="111">
        <f>ROUND(((100/10)*(D19))*1,1)%</f>
        <v>0.5</v>
      </c>
    </row>
    <row r="20" spans="1:12" ht="15" customHeight="1" x14ac:dyDescent="0.25">
      <c r="A20" s="204"/>
      <c r="B20" s="62">
        <v>45398</v>
      </c>
      <c r="C20" s="5" t="s">
        <v>9</v>
      </c>
      <c r="D20" s="69">
        <v>6</v>
      </c>
      <c r="E20" s="215"/>
      <c r="F20" s="12" t="s">
        <v>141</v>
      </c>
      <c r="G20" s="70" t="s">
        <v>212</v>
      </c>
      <c r="H20" s="77"/>
      <c r="I20" s="77"/>
      <c r="J20" s="288"/>
      <c r="K20" s="288"/>
      <c r="L20" s="111">
        <f>ROUND(((100/10)*(D19))*1,1)%</f>
        <v>0.5</v>
      </c>
    </row>
    <row r="21" spans="1:12" ht="15" customHeight="1" x14ac:dyDescent="0.25">
      <c r="A21" s="204"/>
      <c r="B21" s="62">
        <v>45399</v>
      </c>
      <c r="C21" s="5" t="s">
        <v>11</v>
      </c>
      <c r="D21" s="69">
        <v>7</v>
      </c>
      <c r="E21" s="215"/>
      <c r="F21" s="13" t="s">
        <v>142</v>
      </c>
      <c r="G21" s="70" t="s">
        <v>213</v>
      </c>
      <c r="H21" s="305"/>
      <c r="I21" s="77"/>
      <c r="J21" s="288"/>
      <c r="K21" s="288"/>
      <c r="L21" s="111">
        <f>ROUND(((100/10)*(D19))*1,1)%</f>
        <v>0.5</v>
      </c>
    </row>
    <row r="22" spans="1:12" ht="15" customHeight="1" x14ac:dyDescent="0.25">
      <c r="A22" s="204"/>
      <c r="B22" s="62">
        <v>45400</v>
      </c>
      <c r="C22" s="5" t="s">
        <v>14</v>
      </c>
      <c r="D22" s="69">
        <v>8</v>
      </c>
      <c r="E22" s="215"/>
      <c r="F22" s="45" t="s">
        <v>207</v>
      </c>
      <c r="G22" s="70" t="s">
        <v>215</v>
      </c>
      <c r="H22" s="305"/>
      <c r="I22" s="77"/>
      <c r="J22" s="288"/>
      <c r="K22" s="288"/>
      <c r="L22" s="111">
        <f>ROUND(((100/10)*(6))*1,1)%</f>
        <v>0.6</v>
      </c>
    </row>
    <row r="23" spans="1:12" ht="15" customHeight="1" x14ac:dyDescent="0.25">
      <c r="A23" s="204"/>
      <c r="B23" s="62">
        <v>45401</v>
      </c>
      <c r="C23" s="5" t="s">
        <v>16</v>
      </c>
      <c r="D23" s="69">
        <v>9</v>
      </c>
      <c r="E23" s="215"/>
      <c r="F23" s="45" t="s">
        <v>206</v>
      </c>
      <c r="G23" s="70" t="s">
        <v>214</v>
      </c>
      <c r="H23" s="305"/>
      <c r="I23" s="77"/>
      <c r="J23" s="288"/>
      <c r="K23" s="288"/>
      <c r="L23" s="111">
        <f>ROUND(((100/10)*(7))*1,1)%</f>
        <v>0.7</v>
      </c>
    </row>
    <row r="24" spans="1:12" ht="15" customHeight="1" x14ac:dyDescent="0.25">
      <c r="A24" s="94"/>
      <c r="B24" s="62">
        <v>45402</v>
      </c>
      <c r="C24" s="63" t="s">
        <v>18</v>
      </c>
      <c r="D24" s="63"/>
      <c r="E24" s="215"/>
      <c r="F24" s="84"/>
      <c r="G24" s="85"/>
      <c r="H24" s="301"/>
      <c r="I24" s="301"/>
      <c r="J24" s="302"/>
      <c r="K24" s="302"/>
      <c r="L24" s="110"/>
    </row>
    <row r="25" spans="1:12" ht="15" customHeight="1" x14ac:dyDescent="0.25">
      <c r="A25" s="94"/>
      <c r="B25" s="62">
        <v>45403</v>
      </c>
      <c r="C25" s="63" t="s">
        <v>19</v>
      </c>
      <c r="D25" s="63"/>
      <c r="E25" s="254"/>
      <c r="F25" s="84"/>
      <c r="G25" s="85"/>
      <c r="H25" s="301"/>
      <c r="I25" s="301"/>
      <c r="J25" s="302"/>
      <c r="K25" s="302"/>
      <c r="L25" s="110"/>
    </row>
    <row r="26" spans="1:12" ht="15" customHeight="1" x14ac:dyDescent="0.25">
      <c r="A26" s="204" t="s">
        <v>24</v>
      </c>
      <c r="B26" s="62">
        <v>45404</v>
      </c>
      <c r="C26" s="5" t="s">
        <v>7</v>
      </c>
      <c r="D26" s="5">
        <v>50</v>
      </c>
      <c r="E26" s="217" t="s">
        <v>349</v>
      </c>
      <c r="F26" s="8" t="s">
        <v>82</v>
      </c>
      <c r="G26" s="32" t="s">
        <v>163</v>
      </c>
      <c r="H26" s="77"/>
      <c r="I26" s="77"/>
      <c r="J26" s="288"/>
      <c r="K26" s="288"/>
      <c r="L26" s="110">
        <f>ROUND(((100/105)*(D26))*1,1)%</f>
        <v>0.47600000000000003</v>
      </c>
    </row>
    <row r="27" spans="1:12" ht="15" customHeight="1" x14ac:dyDescent="0.25">
      <c r="A27" s="204"/>
      <c r="B27" s="62">
        <v>45405</v>
      </c>
      <c r="C27" s="5" t="s">
        <v>9</v>
      </c>
      <c r="D27" s="5">
        <v>51</v>
      </c>
      <c r="E27" s="218"/>
      <c r="F27" s="34" t="s">
        <v>205</v>
      </c>
      <c r="G27" s="32" t="s">
        <v>163</v>
      </c>
      <c r="H27" s="77"/>
      <c r="I27" s="77"/>
      <c r="J27" s="288"/>
      <c r="K27" s="288"/>
      <c r="L27" s="110">
        <f t="shared" ref="L27:L57" si="1">ROUND(((100/105)*(D27))*1,1)%</f>
        <v>0.48599999999999999</v>
      </c>
    </row>
    <row r="28" spans="1:12" ht="15" customHeight="1" x14ac:dyDescent="0.25">
      <c r="A28" s="204"/>
      <c r="B28" s="62">
        <v>45406</v>
      </c>
      <c r="C28" s="5" t="s">
        <v>11</v>
      </c>
      <c r="D28" s="5">
        <v>52</v>
      </c>
      <c r="E28" s="218"/>
      <c r="F28" s="13" t="s">
        <v>83</v>
      </c>
      <c r="G28" s="32" t="s">
        <v>163</v>
      </c>
      <c r="H28" s="77"/>
      <c r="I28" s="77"/>
      <c r="J28" s="288"/>
      <c r="K28" s="288"/>
      <c r="L28" s="110">
        <f t="shared" si="1"/>
        <v>0.495</v>
      </c>
    </row>
    <row r="29" spans="1:12" ht="15" customHeight="1" x14ac:dyDescent="0.25">
      <c r="A29" s="204"/>
      <c r="B29" s="62">
        <v>45407</v>
      </c>
      <c r="C29" s="5" t="s">
        <v>14</v>
      </c>
      <c r="D29" s="5">
        <v>53</v>
      </c>
      <c r="E29" s="218"/>
      <c r="F29" s="8" t="s">
        <v>84</v>
      </c>
      <c r="G29" s="32" t="s">
        <v>163</v>
      </c>
      <c r="H29" s="305"/>
      <c r="I29" s="77"/>
      <c r="J29" s="288"/>
      <c r="K29" s="288"/>
      <c r="L29" s="110">
        <f t="shared" si="1"/>
        <v>0.505</v>
      </c>
    </row>
    <row r="30" spans="1:12" ht="15" customHeight="1" x14ac:dyDescent="0.25">
      <c r="A30" s="204"/>
      <c r="B30" s="62">
        <v>45408</v>
      </c>
      <c r="C30" s="5" t="s">
        <v>16</v>
      </c>
      <c r="D30" s="5">
        <v>54</v>
      </c>
      <c r="E30" s="218"/>
      <c r="F30" s="8" t="s">
        <v>84</v>
      </c>
      <c r="G30" s="32" t="s">
        <v>163</v>
      </c>
      <c r="H30" s="305"/>
      <c r="I30" s="77"/>
      <c r="J30" s="278" t="s">
        <v>200</v>
      </c>
      <c r="K30" s="279"/>
      <c r="L30" s="110">
        <f t="shared" si="1"/>
        <v>0.51400000000000001</v>
      </c>
    </row>
    <row r="31" spans="1:12" ht="15" customHeight="1" x14ac:dyDescent="0.25">
      <c r="A31" s="94"/>
      <c r="B31" s="62">
        <v>45409</v>
      </c>
      <c r="C31" s="63" t="s">
        <v>18</v>
      </c>
      <c r="D31" s="63"/>
      <c r="E31" s="218"/>
      <c r="F31" s="84"/>
      <c r="G31" s="85"/>
      <c r="H31" s="301"/>
      <c r="I31" s="301"/>
      <c r="J31" s="302"/>
      <c r="K31" s="302"/>
      <c r="L31" s="110"/>
    </row>
    <row r="32" spans="1:12" ht="15" customHeight="1" x14ac:dyDescent="0.25">
      <c r="A32" s="94"/>
      <c r="B32" s="62">
        <v>45410</v>
      </c>
      <c r="C32" s="63" t="s">
        <v>19</v>
      </c>
      <c r="D32" s="63"/>
      <c r="E32" s="218"/>
      <c r="F32" s="84"/>
      <c r="G32" s="85"/>
      <c r="H32" s="301"/>
      <c r="I32" s="301"/>
      <c r="J32" s="302"/>
      <c r="K32" s="302"/>
      <c r="L32" s="110"/>
    </row>
    <row r="33" spans="1:12" ht="15" customHeight="1" x14ac:dyDescent="0.25">
      <c r="A33" s="204" t="s">
        <v>25</v>
      </c>
      <c r="B33" s="62">
        <v>45411</v>
      </c>
      <c r="C33" s="5" t="s">
        <v>7</v>
      </c>
      <c r="D33" s="5">
        <v>55</v>
      </c>
      <c r="E33" s="218"/>
      <c r="F33" s="13" t="s">
        <v>226</v>
      </c>
      <c r="G33" s="32" t="s">
        <v>163</v>
      </c>
      <c r="H33" s="305"/>
      <c r="I33" s="77"/>
      <c r="J33" s="288"/>
      <c r="K33" s="288"/>
      <c r="L33" s="110">
        <f t="shared" si="1"/>
        <v>0.52400000000000002</v>
      </c>
    </row>
    <row r="34" spans="1:12" ht="15" customHeight="1" x14ac:dyDescent="0.25">
      <c r="A34" s="204"/>
      <c r="B34" s="62">
        <v>45412</v>
      </c>
      <c r="C34" s="5" t="s">
        <v>9</v>
      </c>
      <c r="D34" s="5">
        <v>56</v>
      </c>
      <c r="E34" s="218"/>
      <c r="F34" s="13" t="s">
        <v>226</v>
      </c>
      <c r="G34" s="32" t="s">
        <v>163</v>
      </c>
      <c r="H34" s="305"/>
      <c r="I34" s="77"/>
      <c r="J34" s="288"/>
      <c r="K34" s="288"/>
      <c r="L34" s="110">
        <f t="shared" si="1"/>
        <v>0.53299999999999992</v>
      </c>
    </row>
    <row r="35" spans="1:12" ht="15" customHeight="1" x14ac:dyDescent="0.25">
      <c r="A35" s="204"/>
      <c r="B35" s="62">
        <v>45413</v>
      </c>
      <c r="C35" s="63" t="s">
        <v>11</v>
      </c>
      <c r="D35" s="63"/>
      <c r="E35" s="218"/>
      <c r="F35" s="91" t="s">
        <v>36</v>
      </c>
      <c r="G35" s="85"/>
      <c r="H35" s="301"/>
      <c r="I35" s="301"/>
      <c r="J35" s="303"/>
      <c r="K35" s="304"/>
      <c r="L35" s="110"/>
    </row>
    <row r="36" spans="1:12" ht="15" customHeight="1" x14ac:dyDescent="0.25">
      <c r="A36" s="204"/>
      <c r="B36" s="62">
        <v>45414</v>
      </c>
      <c r="C36" s="5" t="s">
        <v>14</v>
      </c>
      <c r="D36" s="5">
        <v>57</v>
      </c>
      <c r="E36" s="218"/>
      <c r="F36" s="13" t="s">
        <v>227</v>
      </c>
      <c r="G36" s="32" t="s">
        <v>163</v>
      </c>
      <c r="H36" s="305"/>
      <c r="I36" s="77"/>
      <c r="J36" s="148"/>
      <c r="K36" s="149"/>
      <c r="L36" s="110">
        <f t="shared" si="1"/>
        <v>0.54299999999999993</v>
      </c>
    </row>
    <row r="37" spans="1:12" ht="15" customHeight="1" x14ac:dyDescent="0.25">
      <c r="A37" s="204"/>
      <c r="B37" s="62">
        <v>45415</v>
      </c>
      <c r="C37" s="5" t="s">
        <v>16</v>
      </c>
      <c r="D37" s="5">
        <v>58</v>
      </c>
      <c r="E37" s="218"/>
      <c r="F37" s="13" t="s">
        <v>227</v>
      </c>
      <c r="G37" s="32" t="s">
        <v>163</v>
      </c>
      <c r="H37" s="305"/>
      <c r="I37" s="77"/>
      <c r="J37" s="288"/>
      <c r="K37" s="288"/>
      <c r="L37" s="110">
        <f t="shared" si="1"/>
        <v>0.55200000000000005</v>
      </c>
    </row>
    <row r="38" spans="1:12" ht="15" customHeight="1" x14ac:dyDescent="0.25">
      <c r="A38" s="94"/>
      <c r="B38" s="62">
        <v>45416</v>
      </c>
      <c r="C38" s="63" t="s">
        <v>18</v>
      </c>
      <c r="D38" s="63"/>
      <c r="E38" s="218"/>
      <c r="F38" s="84"/>
      <c r="G38" s="85"/>
      <c r="H38" s="301"/>
      <c r="I38" s="301"/>
      <c r="J38" s="302"/>
      <c r="K38" s="302"/>
      <c r="L38" s="110"/>
    </row>
    <row r="39" spans="1:12" ht="15" customHeight="1" x14ac:dyDescent="0.25">
      <c r="A39" s="94"/>
      <c r="B39" s="62">
        <v>45417</v>
      </c>
      <c r="C39" s="63" t="s">
        <v>19</v>
      </c>
      <c r="D39" s="63"/>
      <c r="E39" s="219"/>
      <c r="F39" s="84"/>
      <c r="G39" s="85"/>
      <c r="H39" s="301"/>
      <c r="I39" s="301"/>
      <c r="J39" s="302"/>
      <c r="K39" s="302"/>
      <c r="L39" s="110"/>
    </row>
    <row r="40" spans="1:12" ht="15" customHeight="1" x14ac:dyDescent="0.25">
      <c r="A40" s="204" t="s">
        <v>26</v>
      </c>
      <c r="B40" s="62">
        <v>45418</v>
      </c>
      <c r="C40" s="5" t="s">
        <v>7</v>
      </c>
      <c r="D40" s="5">
        <v>59</v>
      </c>
      <c r="E40" s="209" t="s">
        <v>351</v>
      </c>
      <c r="F40" s="8" t="s">
        <v>229</v>
      </c>
      <c r="G40" s="32" t="s">
        <v>163</v>
      </c>
      <c r="H40" s="305"/>
      <c r="I40" s="77"/>
      <c r="J40" s="288"/>
      <c r="K40" s="288"/>
      <c r="L40" s="110">
        <f t="shared" si="1"/>
        <v>0.56200000000000006</v>
      </c>
    </row>
    <row r="41" spans="1:12" ht="15" customHeight="1" x14ac:dyDescent="0.25">
      <c r="A41" s="204"/>
      <c r="B41" s="62">
        <v>45419</v>
      </c>
      <c r="C41" s="5" t="s">
        <v>9</v>
      </c>
      <c r="D41" s="5">
        <v>60</v>
      </c>
      <c r="E41" s="210"/>
      <c r="F41" s="8" t="s">
        <v>230</v>
      </c>
      <c r="G41" s="32" t="s">
        <v>163</v>
      </c>
      <c r="H41" s="305"/>
      <c r="I41" s="77"/>
      <c r="J41" s="288"/>
      <c r="K41" s="288"/>
      <c r="L41" s="110">
        <f t="shared" si="1"/>
        <v>0.57100000000000006</v>
      </c>
    </row>
    <row r="42" spans="1:12" ht="15" customHeight="1" x14ac:dyDescent="0.25">
      <c r="A42" s="204"/>
      <c r="B42" s="62">
        <v>45420</v>
      </c>
      <c r="C42" s="5" t="s">
        <v>11</v>
      </c>
      <c r="D42" s="5">
        <v>61</v>
      </c>
      <c r="E42" s="210"/>
      <c r="F42" s="8" t="s">
        <v>230</v>
      </c>
      <c r="G42" s="32" t="s">
        <v>163</v>
      </c>
      <c r="H42" s="305"/>
      <c r="I42" s="77"/>
      <c r="J42" s="288"/>
      <c r="K42" s="288"/>
      <c r="L42" s="110">
        <f t="shared" si="1"/>
        <v>0.58099999999999996</v>
      </c>
    </row>
    <row r="43" spans="1:12" ht="15" customHeight="1" x14ac:dyDescent="0.25">
      <c r="A43" s="204"/>
      <c r="B43" s="62">
        <v>45421</v>
      </c>
      <c r="C43" s="5" t="s">
        <v>14</v>
      </c>
      <c r="D43" s="5">
        <v>62</v>
      </c>
      <c r="E43" s="210"/>
      <c r="F43" s="8" t="s">
        <v>230</v>
      </c>
      <c r="G43" s="32" t="s">
        <v>163</v>
      </c>
      <c r="H43" s="305"/>
      <c r="I43" s="77"/>
      <c r="J43" s="288"/>
      <c r="K43" s="288"/>
      <c r="L43" s="110">
        <f t="shared" si="1"/>
        <v>0.59</v>
      </c>
    </row>
    <row r="44" spans="1:12" ht="15" customHeight="1" x14ac:dyDescent="0.25">
      <c r="A44" s="204"/>
      <c r="B44" s="62">
        <v>45422</v>
      </c>
      <c r="C44" s="5" t="s">
        <v>16</v>
      </c>
      <c r="D44" s="5">
        <v>63</v>
      </c>
      <c r="E44" s="210"/>
      <c r="F44" s="8" t="s">
        <v>230</v>
      </c>
      <c r="G44" s="32" t="s">
        <v>163</v>
      </c>
      <c r="H44" s="77"/>
      <c r="I44" s="77"/>
      <c r="J44" s="288"/>
      <c r="K44" s="288"/>
      <c r="L44" s="110">
        <f t="shared" si="1"/>
        <v>0.6</v>
      </c>
    </row>
    <row r="45" spans="1:12" ht="15" customHeight="1" x14ac:dyDescent="0.25">
      <c r="A45" s="94"/>
      <c r="B45" s="62">
        <v>45423</v>
      </c>
      <c r="C45" s="63" t="s">
        <v>18</v>
      </c>
      <c r="D45" s="63"/>
      <c r="E45" s="210"/>
      <c r="F45" s="84"/>
      <c r="G45" s="85"/>
      <c r="H45" s="301"/>
      <c r="I45" s="301"/>
      <c r="J45" s="302"/>
      <c r="K45" s="302"/>
      <c r="L45" s="110"/>
    </row>
    <row r="46" spans="1:12" ht="15" customHeight="1" x14ac:dyDescent="0.25">
      <c r="A46" s="94"/>
      <c r="B46" s="62">
        <v>45424</v>
      </c>
      <c r="C46" s="63" t="s">
        <v>19</v>
      </c>
      <c r="D46" s="63"/>
      <c r="E46" s="210"/>
      <c r="F46" s="84"/>
      <c r="G46" s="85"/>
      <c r="H46" s="301"/>
      <c r="I46" s="301"/>
      <c r="J46" s="302"/>
      <c r="K46" s="302"/>
      <c r="L46" s="110"/>
    </row>
    <row r="47" spans="1:12" ht="15" customHeight="1" x14ac:dyDescent="0.25">
      <c r="A47" s="204" t="s">
        <v>27</v>
      </c>
      <c r="B47" s="62">
        <v>45425</v>
      </c>
      <c r="C47" s="5" t="s">
        <v>7</v>
      </c>
      <c r="D47" s="5">
        <v>64</v>
      </c>
      <c r="E47" s="210"/>
      <c r="F47" s="8" t="s">
        <v>230</v>
      </c>
      <c r="G47" s="32" t="s">
        <v>163</v>
      </c>
      <c r="H47" s="77"/>
      <c r="I47" s="77"/>
      <c r="J47" s="288"/>
      <c r="K47" s="288"/>
      <c r="L47" s="110">
        <f t="shared" si="1"/>
        <v>0.61</v>
      </c>
    </row>
    <row r="48" spans="1:12" ht="15" customHeight="1" x14ac:dyDescent="0.25">
      <c r="A48" s="204"/>
      <c r="B48" s="62">
        <v>45426</v>
      </c>
      <c r="C48" s="5" t="s">
        <v>9</v>
      </c>
      <c r="D48" s="5">
        <v>65</v>
      </c>
      <c r="E48" s="210"/>
      <c r="F48" s="8" t="s">
        <v>233</v>
      </c>
      <c r="G48" s="32" t="s">
        <v>163</v>
      </c>
      <c r="H48" s="305"/>
      <c r="I48" s="77"/>
      <c r="J48" s="288"/>
      <c r="K48" s="288"/>
      <c r="L48" s="110">
        <f t="shared" si="1"/>
        <v>0.61899999999999999</v>
      </c>
    </row>
    <row r="49" spans="1:12" ht="15" customHeight="1" x14ac:dyDescent="0.25">
      <c r="A49" s="204"/>
      <c r="B49" s="62">
        <v>45427</v>
      </c>
      <c r="C49" s="5" t="s">
        <v>11</v>
      </c>
      <c r="D49" s="5">
        <v>66</v>
      </c>
      <c r="E49" s="210"/>
      <c r="F49" s="8" t="s">
        <v>233</v>
      </c>
      <c r="G49" s="32" t="s">
        <v>163</v>
      </c>
      <c r="H49" s="305"/>
      <c r="I49" s="77"/>
      <c r="J49" s="288"/>
      <c r="K49" s="288"/>
      <c r="L49" s="110">
        <f t="shared" si="1"/>
        <v>0.629</v>
      </c>
    </row>
    <row r="50" spans="1:12" ht="15" customHeight="1" x14ac:dyDescent="0.25">
      <c r="A50" s="204"/>
      <c r="B50" s="62">
        <v>45428</v>
      </c>
      <c r="C50" s="5" t="s">
        <v>14</v>
      </c>
      <c r="D50" s="5">
        <v>67</v>
      </c>
      <c r="E50" s="210"/>
      <c r="F50" s="8" t="s">
        <v>233</v>
      </c>
      <c r="G50" s="32" t="s">
        <v>163</v>
      </c>
      <c r="H50" s="305"/>
      <c r="I50" s="77"/>
      <c r="J50" s="288"/>
      <c r="K50" s="288"/>
      <c r="L50" s="110">
        <f t="shared" si="1"/>
        <v>0.63800000000000001</v>
      </c>
    </row>
    <row r="51" spans="1:12" ht="15" customHeight="1" x14ac:dyDescent="0.25">
      <c r="A51" s="204"/>
      <c r="B51" s="62">
        <v>45429</v>
      </c>
      <c r="C51" s="5" t="s">
        <v>16</v>
      </c>
      <c r="D51" s="5">
        <v>68</v>
      </c>
      <c r="E51" s="211"/>
      <c r="F51" s="8" t="s">
        <v>233</v>
      </c>
      <c r="G51" s="32" t="s">
        <v>163</v>
      </c>
      <c r="H51" s="305"/>
      <c r="I51" s="77"/>
      <c r="J51" s="288"/>
      <c r="K51" s="288"/>
      <c r="L51" s="110">
        <f t="shared" si="1"/>
        <v>0.64800000000000002</v>
      </c>
    </row>
    <row r="52" spans="1:12" ht="15" customHeight="1" x14ac:dyDescent="0.25">
      <c r="A52" s="94"/>
      <c r="B52" s="62">
        <v>45430</v>
      </c>
      <c r="C52" s="63" t="s">
        <v>18</v>
      </c>
      <c r="D52" s="63"/>
      <c r="E52" s="200" t="s">
        <v>350</v>
      </c>
      <c r="F52" s="84"/>
      <c r="G52" s="85"/>
      <c r="H52" s="301"/>
      <c r="I52" s="301"/>
      <c r="J52" s="302"/>
      <c r="K52" s="302"/>
      <c r="L52" s="110"/>
    </row>
    <row r="53" spans="1:12" ht="15" customHeight="1" x14ac:dyDescent="0.25">
      <c r="A53" s="94"/>
      <c r="B53" s="62">
        <v>45431</v>
      </c>
      <c r="C53" s="63" t="s">
        <v>19</v>
      </c>
      <c r="D53" s="63"/>
      <c r="E53" s="201"/>
      <c r="F53" s="84"/>
      <c r="G53" s="85"/>
      <c r="H53" s="301"/>
      <c r="I53" s="301"/>
      <c r="J53" s="302"/>
      <c r="K53" s="302"/>
      <c r="L53" s="110"/>
    </row>
    <row r="54" spans="1:12" ht="15" customHeight="1" x14ac:dyDescent="0.25">
      <c r="A54" s="204" t="s">
        <v>29</v>
      </c>
      <c r="B54" s="62">
        <v>45432</v>
      </c>
      <c r="C54" s="5" t="s">
        <v>7</v>
      </c>
      <c r="D54" s="5">
        <v>69</v>
      </c>
      <c r="E54" s="201"/>
      <c r="F54" s="13" t="s">
        <v>248</v>
      </c>
      <c r="G54" s="32" t="s">
        <v>163</v>
      </c>
      <c r="H54" s="305"/>
      <c r="I54" s="77"/>
      <c r="J54" s="288"/>
      <c r="K54" s="288"/>
      <c r="L54" s="110">
        <f t="shared" si="1"/>
        <v>0.65700000000000003</v>
      </c>
    </row>
    <row r="55" spans="1:12" ht="15" customHeight="1" x14ac:dyDescent="0.25">
      <c r="A55" s="204"/>
      <c r="B55" s="62">
        <v>45433</v>
      </c>
      <c r="C55" s="5" t="s">
        <v>9</v>
      </c>
      <c r="D55" s="5">
        <v>70</v>
      </c>
      <c r="E55" s="201"/>
      <c r="F55" s="13" t="s">
        <v>249</v>
      </c>
      <c r="G55" s="32" t="s">
        <v>163</v>
      </c>
      <c r="H55" s="305"/>
      <c r="I55" s="77"/>
      <c r="J55" s="288"/>
      <c r="K55" s="288"/>
      <c r="L55" s="110">
        <f t="shared" si="1"/>
        <v>0.66700000000000004</v>
      </c>
    </row>
    <row r="56" spans="1:12" ht="15" customHeight="1" x14ac:dyDescent="0.25">
      <c r="A56" s="204"/>
      <c r="B56" s="62">
        <v>45434</v>
      </c>
      <c r="C56" s="5" t="s">
        <v>11</v>
      </c>
      <c r="D56" s="5">
        <v>71</v>
      </c>
      <c r="E56" s="201"/>
      <c r="F56" s="13" t="s">
        <v>250</v>
      </c>
      <c r="G56" s="32" t="s">
        <v>163</v>
      </c>
      <c r="H56" s="305"/>
      <c r="I56" s="77"/>
      <c r="J56" s="288"/>
      <c r="K56" s="288"/>
      <c r="L56" s="110">
        <f t="shared" si="1"/>
        <v>0.67599999999999993</v>
      </c>
    </row>
    <row r="57" spans="1:12" ht="15" customHeight="1" x14ac:dyDescent="0.25">
      <c r="A57" s="204"/>
      <c r="B57" s="62">
        <v>45435</v>
      </c>
      <c r="C57" s="5" t="s">
        <v>14</v>
      </c>
      <c r="D57" s="5">
        <v>72</v>
      </c>
      <c r="E57" s="202"/>
      <c r="F57" s="13" t="s">
        <v>251</v>
      </c>
      <c r="G57" s="32" t="s">
        <v>163</v>
      </c>
      <c r="H57" s="305"/>
      <c r="I57" s="77"/>
      <c r="J57" s="288"/>
      <c r="K57" s="288"/>
      <c r="L57" s="110">
        <f t="shared" si="1"/>
        <v>0.68599999999999994</v>
      </c>
    </row>
    <row r="58" spans="1:12" ht="15" customHeight="1" x14ac:dyDescent="0.25">
      <c r="A58" s="204"/>
      <c r="B58" s="62">
        <v>45436</v>
      </c>
      <c r="C58" s="5" t="s">
        <v>16</v>
      </c>
      <c r="D58" s="69">
        <v>10</v>
      </c>
      <c r="E58" s="245" t="s">
        <v>217</v>
      </c>
      <c r="F58" s="13" t="s">
        <v>210</v>
      </c>
      <c r="G58" s="96" t="s">
        <v>216</v>
      </c>
      <c r="H58" s="305"/>
      <c r="I58" s="77"/>
      <c r="J58" s="278" t="s">
        <v>200</v>
      </c>
      <c r="K58" s="279"/>
      <c r="L58" s="111">
        <f>ROUND(((100/10)*(D58))*1,1)%</f>
        <v>1</v>
      </c>
    </row>
    <row r="59" spans="1:12" ht="15" customHeight="1" x14ac:dyDescent="0.25">
      <c r="A59" s="94"/>
      <c r="B59" s="62">
        <v>45437</v>
      </c>
      <c r="C59" s="63" t="s">
        <v>18</v>
      </c>
      <c r="D59" s="63"/>
      <c r="E59" s="246"/>
      <c r="F59" s="84"/>
      <c r="G59" s="85"/>
      <c r="H59" s="301"/>
      <c r="I59" s="301"/>
      <c r="J59" s="302"/>
      <c r="K59" s="302"/>
      <c r="L59" s="15"/>
    </row>
    <row r="60" spans="1:12" ht="15" customHeight="1" x14ac:dyDescent="0.25">
      <c r="A60" s="94"/>
      <c r="B60" s="62">
        <v>45438</v>
      </c>
      <c r="C60" s="63" t="s">
        <v>19</v>
      </c>
      <c r="D60" s="63"/>
      <c r="E60" s="247"/>
      <c r="F60" s="84"/>
      <c r="G60" s="85"/>
      <c r="H60" s="301"/>
      <c r="I60" s="301"/>
      <c r="J60" s="302"/>
      <c r="K60" s="302"/>
      <c r="L60" s="23"/>
    </row>
    <row r="61" spans="1:12" ht="15" customHeight="1" x14ac:dyDescent="0.25">
      <c r="A61" s="204" t="s">
        <v>30</v>
      </c>
      <c r="B61" s="62">
        <v>45439</v>
      </c>
      <c r="C61" s="5" t="s">
        <v>7</v>
      </c>
      <c r="D61" s="5">
        <v>1</v>
      </c>
      <c r="E61" s="223" t="s">
        <v>201</v>
      </c>
      <c r="F61" s="8"/>
      <c r="G61" s="23"/>
      <c r="H61" s="305"/>
      <c r="I61" s="77"/>
      <c r="J61" s="288"/>
      <c r="K61" s="288"/>
      <c r="L61" s="23"/>
    </row>
    <row r="62" spans="1:12" ht="15" customHeight="1" x14ac:dyDescent="0.25">
      <c r="A62" s="204"/>
      <c r="B62" s="62">
        <v>45440</v>
      </c>
      <c r="C62" s="5" t="s">
        <v>9</v>
      </c>
      <c r="D62" s="5">
        <v>2</v>
      </c>
      <c r="E62" s="224"/>
      <c r="F62" s="15"/>
      <c r="G62" s="23"/>
      <c r="H62" s="305"/>
      <c r="I62" s="77"/>
      <c r="J62" s="288"/>
      <c r="K62" s="288"/>
      <c r="L62" s="23"/>
    </row>
    <row r="63" spans="1:12" ht="15" customHeight="1" x14ac:dyDescent="0.25">
      <c r="A63" s="204"/>
      <c r="B63" s="62">
        <v>45441</v>
      </c>
      <c r="C63" s="5" t="s">
        <v>11</v>
      </c>
      <c r="D63" s="5">
        <v>3</v>
      </c>
      <c r="E63" s="224"/>
      <c r="F63" s="8"/>
      <c r="G63" s="23"/>
      <c r="H63" s="305"/>
      <c r="I63" s="77"/>
      <c r="J63" s="288"/>
      <c r="K63" s="288"/>
      <c r="L63" s="23"/>
    </row>
    <row r="64" spans="1:12" ht="15" customHeight="1" x14ac:dyDescent="0.25">
      <c r="A64" s="204"/>
      <c r="B64" s="62">
        <v>45442</v>
      </c>
      <c r="C64" s="5" t="s">
        <v>14</v>
      </c>
      <c r="D64" s="5">
        <v>4</v>
      </c>
      <c r="E64" s="224"/>
      <c r="F64" s="15"/>
      <c r="G64" s="23"/>
      <c r="H64" s="305"/>
      <c r="I64" s="77"/>
      <c r="J64" s="288"/>
      <c r="K64" s="288"/>
      <c r="L64" s="23"/>
    </row>
    <row r="65" spans="1:12" ht="15" customHeight="1" x14ac:dyDescent="0.25">
      <c r="A65" s="204"/>
      <c r="B65" s="62">
        <v>45443</v>
      </c>
      <c r="C65" s="5" t="s">
        <v>16</v>
      </c>
      <c r="D65" s="5">
        <v>5</v>
      </c>
      <c r="E65" s="224"/>
      <c r="F65" s="8"/>
      <c r="G65" s="23"/>
      <c r="H65" s="305"/>
      <c r="I65" s="77"/>
      <c r="J65" s="288"/>
      <c r="K65" s="288"/>
      <c r="L65" s="23"/>
    </row>
    <row r="66" spans="1:12" ht="15" customHeight="1" x14ac:dyDescent="0.25">
      <c r="A66" s="94"/>
      <c r="B66" s="62">
        <v>45444</v>
      </c>
      <c r="C66" s="63" t="s">
        <v>18</v>
      </c>
      <c r="D66" s="63"/>
      <c r="E66" s="224"/>
      <c r="F66" s="84"/>
      <c r="G66" s="85"/>
      <c r="H66" s="301"/>
      <c r="I66" s="301"/>
      <c r="J66" s="302"/>
      <c r="K66" s="302"/>
      <c r="L66" s="23"/>
    </row>
    <row r="67" spans="1:12" ht="15" customHeight="1" x14ac:dyDescent="0.25">
      <c r="A67" s="94"/>
      <c r="B67" s="62">
        <v>45445</v>
      </c>
      <c r="C67" s="63" t="s">
        <v>19</v>
      </c>
      <c r="D67" s="63"/>
      <c r="E67" s="224"/>
      <c r="F67" s="84"/>
      <c r="G67" s="85"/>
      <c r="H67" s="301"/>
      <c r="I67" s="301"/>
      <c r="J67" s="302"/>
      <c r="K67" s="302"/>
      <c r="L67" s="23"/>
    </row>
    <row r="68" spans="1:12" ht="15" customHeight="1" x14ac:dyDescent="0.25">
      <c r="A68" s="204" t="s">
        <v>31</v>
      </c>
      <c r="B68" s="62">
        <v>45446</v>
      </c>
      <c r="C68" s="5" t="s">
        <v>7</v>
      </c>
      <c r="D68" s="5">
        <v>6</v>
      </c>
      <c r="E68" s="224"/>
      <c r="F68" s="8"/>
      <c r="G68" s="23"/>
      <c r="H68" s="305"/>
      <c r="I68" s="77"/>
      <c r="J68" s="288"/>
      <c r="K68" s="288"/>
      <c r="L68" s="23"/>
    </row>
    <row r="69" spans="1:12" ht="15" customHeight="1" x14ac:dyDescent="0.25">
      <c r="A69" s="204"/>
      <c r="B69" s="62">
        <v>45447</v>
      </c>
      <c r="C69" s="5" t="s">
        <v>9</v>
      </c>
      <c r="D69" s="5">
        <v>7</v>
      </c>
      <c r="E69" s="224"/>
      <c r="F69" s="8"/>
      <c r="G69" s="23"/>
      <c r="H69" s="305"/>
      <c r="I69" s="77"/>
      <c r="J69" s="288"/>
      <c r="K69" s="288"/>
      <c r="L69" s="23"/>
    </row>
    <row r="70" spans="1:12" ht="15" customHeight="1" x14ac:dyDescent="0.25">
      <c r="A70" s="204"/>
      <c r="B70" s="62">
        <v>45448</v>
      </c>
      <c r="C70" s="5" t="s">
        <v>11</v>
      </c>
      <c r="D70" s="5">
        <v>8</v>
      </c>
      <c r="E70" s="225"/>
      <c r="F70" s="8"/>
      <c r="G70" s="23"/>
      <c r="H70" s="305"/>
      <c r="I70" s="77"/>
      <c r="J70" s="288"/>
      <c r="K70" s="288"/>
      <c r="L70" s="23"/>
    </row>
    <row r="71" spans="1:12" ht="15" customHeight="1" x14ac:dyDescent="0.25">
      <c r="A71" s="204"/>
      <c r="B71" s="62">
        <v>45449</v>
      </c>
      <c r="C71" s="5" t="s">
        <v>14</v>
      </c>
      <c r="D71" s="5">
        <v>9</v>
      </c>
      <c r="E71" s="223" t="s">
        <v>51</v>
      </c>
      <c r="F71" s="8"/>
      <c r="G71" s="23"/>
      <c r="H71" s="305"/>
      <c r="I71" s="77"/>
      <c r="J71" s="288"/>
      <c r="K71" s="288"/>
      <c r="L71" s="23"/>
    </row>
    <row r="72" spans="1:12" ht="15" customHeight="1" x14ac:dyDescent="0.25">
      <c r="A72" s="204"/>
      <c r="B72" s="62">
        <v>45450</v>
      </c>
      <c r="C72" s="5" t="s">
        <v>16</v>
      </c>
      <c r="D72" s="5">
        <v>10</v>
      </c>
      <c r="E72" s="224"/>
      <c r="F72" s="8"/>
      <c r="G72" s="23"/>
      <c r="H72" s="305"/>
      <c r="I72" s="77"/>
      <c r="J72" s="288"/>
      <c r="K72" s="288"/>
      <c r="L72" s="23"/>
    </row>
    <row r="73" spans="1:12" ht="15" customHeight="1" x14ac:dyDescent="0.25">
      <c r="A73" s="94"/>
      <c r="B73" s="62">
        <v>45451</v>
      </c>
      <c r="C73" s="63" t="s">
        <v>18</v>
      </c>
      <c r="D73" s="63"/>
      <c r="E73" s="224"/>
      <c r="F73" s="84"/>
      <c r="G73" s="85"/>
      <c r="H73" s="301"/>
      <c r="I73" s="301"/>
      <c r="J73" s="302"/>
      <c r="K73" s="302"/>
      <c r="L73" s="23"/>
    </row>
    <row r="74" spans="1:12" ht="15" customHeight="1" x14ac:dyDescent="0.25">
      <c r="A74" s="94"/>
      <c r="B74" s="62">
        <v>45452</v>
      </c>
      <c r="C74" s="63" t="s">
        <v>19</v>
      </c>
      <c r="D74" s="63"/>
      <c r="E74" s="224"/>
      <c r="F74" s="84"/>
      <c r="G74" s="85"/>
      <c r="H74" s="301"/>
      <c r="I74" s="301"/>
      <c r="J74" s="302"/>
      <c r="K74" s="302"/>
      <c r="L74" s="23"/>
    </row>
    <row r="75" spans="1:12" ht="15" customHeight="1" x14ac:dyDescent="0.25">
      <c r="A75" s="204" t="s">
        <v>37</v>
      </c>
      <c r="B75" s="62">
        <v>45453</v>
      </c>
      <c r="C75" s="5" t="s">
        <v>7</v>
      </c>
      <c r="D75" s="5">
        <v>11</v>
      </c>
      <c r="E75" s="224"/>
      <c r="F75" s="8"/>
      <c r="G75" s="23"/>
      <c r="H75" s="305"/>
      <c r="I75" s="77"/>
      <c r="J75" s="288"/>
      <c r="K75" s="288"/>
      <c r="L75" s="23"/>
    </row>
    <row r="76" spans="1:12" ht="15" customHeight="1" x14ac:dyDescent="0.25">
      <c r="A76" s="204"/>
      <c r="B76" s="62">
        <v>45454</v>
      </c>
      <c r="C76" s="5" t="s">
        <v>9</v>
      </c>
      <c r="D76" s="5">
        <v>12</v>
      </c>
      <c r="E76" s="224"/>
      <c r="F76" s="8"/>
      <c r="G76" s="23"/>
      <c r="H76" s="305"/>
      <c r="I76" s="77"/>
      <c r="J76" s="288"/>
      <c r="K76" s="288"/>
      <c r="L76" s="23"/>
    </row>
    <row r="77" spans="1:12" ht="15" customHeight="1" x14ac:dyDescent="0.25">
      <c r="A77" s="204"/>
      <c r="B77" s="62">
        <v>45455</v>
      </c>
      <c r="C77" s="5" t="s">
        <v>11</v>
      </c>
      <c r="D77" s="5">
        <v>13</v>
      </c>
      <c r="E77" s="224"/>
      <c r="F77" s="8"/>
      <c r="G77" s="23"/>
      <c r="H77" s="305"/>
      <c r="I77" s="77"/>
      <c r="J77" s="288"/>
      <c r="K77" s="288"/>
      <c r="L77" s="23"/>
    </row>
    <row r="78" spans="1:12" ht="15" customHeight="1" x14ac:dyDescent="0.25">
      <c r="A78" s="204"/>
      <c r="B78" s="62">
        <v>45456</v>
      </c>
      <c r="C78" s="5" t="s">
        <v>14</v>
      </c>
      <c r="D78" s="5">
        <v>14</v>
      </c>
      <c r="E78" s="224"/>
      <c r="F78" s="8"/>
      <c r="G78" s="23"/>
      <c r="H78" s="305"/>
      <c r="I78" s="77"/>
      <c r="J78" s="288"/>
      <c r="K78" s="288"/>
      <c r="L78" s="23"/>
    </row>
    <row r="79" spans="1:12" ht="15" customHeight="1" x14ac:dyDescent="0.25">
      <c r="A79" s="204"/>
      <c r="B79" s="62">
        <v>45457</v>
      </c>
      <c r="C79" s="5" t="s">
        <v>16</v>
      </c>
      <c r="D79" s="5">
        <v>15</v>
      </c>
      <c r="E79" s="225"/>
      <c r="F79" s="15"/>
      <c r="G79" s="23"/>
      <c r="H79" s="305"/>
      <c r="I79" s="77"/>
      <c r="J79" s="288"/>
      <c r="K79" s="288"/>
      <c r="L79" s="23"/>
    </row>
    <row r="80" spans="1:12" ht="15" customHeight="1" x14ac:dyDescent="0.25">
      <c r="A80" s="244" t="s">
        <v>33</v>
      </c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</row>
    <row r="81" spans="1:12" s="18" customFormat="1" ht="15" customHeight="1" x14ac:dyDescent="0.3">
      <c r="A81" s="25"/>
      <c r="B81" s="19"/>
      <c r="C81" s="19"/>
      <c r="D81" s="19">
        <f>COUNT(D7:D79)</f>
        <v>52</v>
      </c>
      <c r="E81" s="19" t="s">
        <v>220</v>
      </c>
      <c r="F81" s="19"/>
      <c r="G81" s="19"/>
      <c r="H81" s="19"/>
      <c r="I81" s="19"/>
      <c r="J81" s="19"/>
      <c r="K81" s="19"/>
      <c r="L81" s="19"/>
    </row>
    <row r="82" spans="1:12" ht="12.75" customHeight="1" x14ac:dyDescent="0.25"/>
  </sheetData>
  <sheetProtection algorithmName="SHA-512" hashValue="MCx9OkPiYiG7sxCp99HYHLAHsEjgELSJaHMQ2xuJscvUlWSoZAD15wQYoTj5IorKPnsGpoc5Z2CEYG2cs1BcVw==" saltValue="5NmoY+ojnXxZv+0hKu1D/Q==" spinCount="100000" sheet="1" selectLockedCells="1"/>
  <mergeCells count="109">
    <mergeCell ref="A80:L80"/>
    <mergeCell ref="A26:A30"/>
    <mergeCell ref="A33:A37"/>
    <mergeCell ref="A40:A44"/>
    <mergeCell ref="A47:A51"/>
    <mergeCell ref="A54:A58"/>
    <mergeCell ref="A61:A65"/>
    <mergeCell ref="A68:A72"/>
    <mergeCell ref="A75:A79"/>
    <mergeCell ref="E71:E79"/>
    <mergeCell ref="E61:E70"/>
    <mergeCell ref="E58:E60"/>
    <mergeCell ref="J58:K58"/>
    <mergeCell ref="J30:K30"/>
    <mergeCell ref="E40:E51"/>
    <mergeCell ref="E52:E57"/>
    <mergeCell ref="J40:K40"/>
    <mergeCell ref="J41:K41"/>
    <mergeCell ref="J42:K42"/>
    <mergeCell ref="J43:K43"/>
    <mergeCell ref="J44:K44"/>
    <mergeCell ref="J45:K45"/>
    <mergeCell ref="J36:K36"/>
    <mergeCell ref="J37:K37"/>
    <mergeCell ref="A7:A9"/>
    <mergeCell ref="A12:A16"/>
    <mergeCell ref="A19:A23"/>
    <mergeCell ref="E26:E39"/>
    <mergeCell ref="E8:E18"/>
    <mergeCell ref="E19:E25"/>
    <mergeCell ref="J10:K10"/>
    <mergeCell ref="J11:K11"/>
    <mergeCell ref="J7:K7"/>
    <mergeCell ref="J8:K8"/>
    <mergeCell ref="J9:K9"/>
    <mergeCell ref="J12:K12"/>
    <mergeCell ref="J13:K13"/>
    <mergeCell ref="J39:K39"/>
    <mergeCell ref="J32:K32"/>
    <mergeCell ref="J33:K33"/>
    <mergeCell ref="J34:K34"/>
    <mergeCell ref="J35:K35"/>
    <mergeCell ref="J14:K14"/>
    <mergeCell ref="J15:K15"/>
    <mergeCell ref="J16:K16"/>
    <mergeCell ref="J17:K17"/>
    <mergeCell ref="J18:K18"/>
    <mergeCell ref="J19:K19"/>
    <mergeCell ref="A1:H1"/>
    <mergeCell ref="I1:K1"/>
    <mergeCell ref="L1:L4"/>
    <mergeCell ref="A2:H2"/>
    <mergeCell ref="I2:I3"/>
    <mergeCell ref="A3:H3"/>
    <mergeCell ref="A4:H4"/>
    <mergeCell ref="J4:K4"/>
    <mergeCell ref="A5:A6"/>
    <mergeCell ref="B5:B6"/>
    <mergeCell ref="C5:D6"/>
    <mergeCell ref="E5:F6"/>
    <mergeCell ref="G5:H6"/>
    <mergeCell ref="I5:I6"/>
    <mergeCell ref="J5:K6"/>
    <mergeCell ref="L5:L6"/>
    <mergeCell ref="J20:K20"/>
    <mergeCell ref="J21:K21"/>
    <mergeCell ref="J22:K22"/>
    <mergeCell ref="J64:K64"/>
    <mergeCell ref="J65:K65"/>
    <mergeCell ref="J23:K23"/>
    <mergeCell ref="J24:K24"/>
    <mergeCell ref="J25:K25"/>
    <mergeCell ref="J26:K26"/>
    <mergeCell ref="J27:K27"/>
    <mergeCell ref="J28:K28"/>
    <mergeCell ref="J29:K29"/>
    <mergeCell ref="J31:K31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38:K38"/>
    <mergeCell ref="J75:K75"/>
    <mergeCell ref="J76:K76"/>
    <mergeCell ref="J77:K77"/>
    <mergeCell ref="J78:K78"/>
    <mergeCell ref="J79:K79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57:K57"/>
    <mergeCell ref="J59:K59"/>
    <mergeCell ref="J60:K60"/>
    <mergeCell ref="J61:K61"/>
    <mergeCell ref="J62:K62"/>
    <mergeCell ref="J63:K63"/>
  </mergeCells>
  <phoneticPr fontId="16" type="noConversion"/>
  <pageMargins left="0.43307086614173229" right="0.23622047244094491" top="0.74803149606299213" bottom="0.74803149606299213" header="0.31496062992125984" footer="0.31496062992125984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L83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7" sqref="H7"/>
    </sheetView>
  </sheetViews>
  <sheetFormatPr defaultRowHeight="13.8" x14ac:dyDescent="0.25"/>
  <cols>
    <col min="1" max="1" width="4" style="1" bestFit="1" customWidth="1"/>
    <col min="2" max="2" width="7.77734375" style="1" bestFit="1" customWidth="1"/>
    <col min="3" max="3" width="4.77734375" style="33" bestFit="1" customWidth="1"/>
    <col min="4" max="4" width="4.6640625" style="33" bestFit="1" customWidth="1"/>
    <col min="5" max="5" width="14.5546875" style="33" customWidth="1"/>
    <col min="6" max="6" width="84.33203125" style="34" bestFit="1" customWidth="1"/>
    <col min="7" max="7" width="14" style="33" bestFit="1" customWidth="1"/>
    <col min="8" max="8" width="10.77734375" style="33" customWidth="1"/>
    <col min="9" max="9" width="14.77734375" style="33" bestFit="1" customWidth="1"/>
    <col min="10" max="11" width="24.77734375" style="1" customWidth="1"/>
    <col min="12" max="12" width="9.33203125" style="1" bestFit="1" customWidth="1"/>
    <col min="13" max="197" width="9.109375" style="1"/>
    <col min="198" max="198" width="3.88671875" style="1" customWidth="1"/>
    <col min="199" max="199" width="8.109375" style="1" customWidth="1"/>
    <col min="200" max="200" width="4.33203125" style="1" customWidth="1"/>
    <col min="201" max="201" width="3.88671875" style="1" customWidth="1"/>
    <col min="202" max="204" width="13" style="1" customWidth="1"/>
    <col min="205" max="205" width="2.109375" style="1" customWidth="1"/>
    <col min="206" max="206" width="3.88671875" style="1" customWidth="1"/>
    <col min="207" max="207" width="8.109375" style="1" customWidth="1"/>
    <col min="208" max="208" width="4.33203125" style="1" customWidth="1"/>
    <col min="209" max="209" width="3.6640625" style="1" customWidth="1"/>
    <col min="210" max="212" width="13.33203125" style="1" customWidth="1"/>
    <col min="213" max="213" width="2.109375" style="1" customWidth="1"/>
    <col min="214" max="214" width="3.88671875" style="1" customWidth="1"/>
    <col min="215" max="215" width="9.6640625" style="1" bestFit="1" customWidth="1"/>
    <col min="216" max="216" width="4.33203125" style="1" customWidth="1"/>
    <col min="217" max="217" width="3.6640625" style="1" customWidth="1"/>
    <col min="218" max="220" width="13.44140625" style="1" customWidth="1"/>
    <col min="221" max="221" width="2.109375" style="1" customWidth="1"/>
    <col min="222" max="222" width="3.88671875" style="1" customWidth="1"/>
    <col min="223" max="223" width="8.109375" style="1" customWidth="1"/>
    <col min="224" max="224" width="4.33203125" style="1" customWidth="1"/>
    <col min="225" max="225" width="3.6640625" style="1" customWidth="1"/>
    <col min="226" max="226" width="11.44140625" style="1" bestFit="1" customWidth="1"/>
    <col min="227" max="228" width="13" style="1" customWidth="1"/>
    <col min="229" max="229" width="2.109375" style="1" customWidth="1"/>
    <col min="230" max="453" width="9.109375" style="1"/>
    <col min="454" max="454" width="3.88671875" style="1" customWidth="1"/>
    <col min="455" max="455" width="8.109375" style="1" customWidth="1"/>
    <col min="456" max="456" width="4.33203125" style="1" customWidth="1"/>
    <col min="457" max="457" width="3.88671875" style="1" customWidth="1"/>
    <col min="458" max="460" width="13" style="1" customWidth="1"/>
    <col min="461" max="461" width="2.109375" style="1" customWidth="1"/>
    <col min="462" max="462" width="3.88671875" style="1" customWidth="1"/>
    <col min="463" max="463" width="8.109375" style="1" customWidth="1"/>
    <col min="464" max="464" width="4.33203125" style="1" customWidth="1"/>
    <col min="465" max="465" width="3.6640625" style="1" customWidth="1"/>
    <col min="466" max="468" width="13.33203125" style="1" customWidth="1"/>
    <col min="469" max="469" width="2.109375" style="1" customWidth="1"/>
    <col min="470" max="470" width="3.88671875" style="1" customWidth="1"/>
    <col min="471" max="471" width="9.6640625" style="1" bestFit="1" customWidth="1"/>
    <col min="472" max="472" width="4.33203125" style="1" customWidth="1"/>
    <col min="473" max="473" width="3.6640625" style="1" customWidth="1"/>
    <col min="474" max="476" width="13.44140625" style="1" customWidth="1"/>
    <col min="477" max="477" width="2.109375" style="1" customWidth="1"/>
    <col min="478" max="478" width="3.88671875" style="1" customWidth="1"/>
    <col min="479" max="479" width="8.109375" style="1" customWidth="1"/>
    <col min="480" max="480" width="4.33203125" style="1" customWidth="1"/>
    <col min="481" max="481" width="3.6640625" style="1" customWidth="1"/>
    <col min="482" max="482" width="11.44140625" style="1" bestFit="1" customWidth="1"/>
    <col min="483" max="484" width="13" style="1" customWidth="1"/>
    <col min="485" max="485" width="2.109375" style="1" customWidth="1"/>
    <col min="486" max="709" width="9.109375" style="1"/>
    <col min="710" max="710" width="3.88671875" style="1" customWidth="1"/>
    <col min="711" max="711" width="8.109375" style="1" customWidth="1"/>
    <col min="712" max="712" width="4.33203125" style="1" customWidth="1"/>
    <col min="713" max="713" width="3.88671875" style="1" customWidth="1"/>
    <col min="714" max="716" width="13" style="1" customWidth="1"/>
    <col min="717" max="717" width="2.109375" style="1" customWidth="1"/>
    <col min="718" max="718" width="3.88671875" style="1" customWidth="1"/>
    <col min="719" max="719" width="8.109375" style="1" customWidth="1"/>
    <col min="720" max="720" width="4.33203125" style="1" customWidth="1"/>
    <col min="721" max="721" width="3.6640625" style="1" customWidth="1"/>
    <col min="722" max="724" width="13.33203125" style="1" customWidth="1"/>
    <col min="725" max="725" width="2.109375" style="1" customWidth="1"/>
    <col min="726" max="726" width="3.88671875" style="1" customWidth="1"/>
    <col min="727" max="727" width="9.6640625" style="1" bestFit="1" customWidth="1"/>
    <col min="728" max="728" width="4.33203125" style="1" customWidth="1"/>
    <col min="729" max="729" width="3.6640625" style="1" customWidth="1"/>
    <col min="730" max="732" width="13.44140625" style="1" customWidth="1"/>
    <col min="733" max="733" width="2.109375" style="1" customWidth="1"/>
    <col min="734" max="734" width="3.88671875" style="1" customWidth="1"/>
    <col min="735" max="735" width="8.109375" style="1" customWidth="1"/>
    <col min="736" max="736" width="4.33203125" style="1" customWidth="1"/>
    <col min="737" max="737" width="3.6640625" style="1" customWidth="1"/>
    <col min="738" max="738" width="11.44140625" style="1" bestFit="1" customWidth="1"/>
    <col min="739" max="740" width="13" style="1" customWidth="1"/>
    <col min="741" max="741" width="2.109375" style="1" customWidth="1"/>
    <col min="742" max="965" width="9.109375" style="1"/>
    <col min="966" max="966" width="3.88671875" style="1" customWidth="1"/>
    <col min="967" max="967" width="8.109375" style="1" customWidth="1"/>
    <col min="968" max="968" width="4.33203125" style="1" customWidth="1"/>
    <col min="969" max="969" width="3.88671875" style="1" customWidth="1"/>
    <col min="970" max="972" width="13" style="1" customWidth="1"/>
    <col min="973" max="973" width="2.109375" style="1" customWidth="1"/>
    <col min="974" max="974" width="3.88671875" style="1" customWidth="1"/>
    <col min="975" max="975" width="8.109375" style="1" customWidth="1"/>
    <col min="976" max="976" width="4.33203125" style="1" customWidth="1"/>
    <col min="977" max="977" width="3.6640625" style="1" customWidth="1"/>
    <col min="978" max="980" width="13.33203125" style="1" customWidth="1"/>
    <col min="981" max="981" width="2.109375" style="1" customWidth="1"/>
    <col min="982" max="982" width="3.88671875" style="1" customWidth="1"/>
    <col min="983" max="983" width="9.6640625" style="1" bestFit="1" customWidth="1"/>
    <col min="984" max="984" width="4.33203125" style="1" customWidth="1"/>
    <col min="985" max="985" width="3.6640625" style="1" customWidth="1"/>
    <col min="986" max="988" width="13.44140625" style="1" customWidth="1"/>
    <col min="989" max="989" width="2.109375" style="1" customWidth="1"/>
    <col min="990" max="990" width="3.88671875" style="1" customWidth="1"/>
    <col min="991" max="991" width="8.109375" style="1" customWidth="1"/>
    <col min="992" max="992" width="4.33203125" style="1" customWidth="1"/>
    <col min="993" max="993" width="3.6640625" style="1" customWidth="1"/>
    <col min="994" max="994" width="11.44140625" style="1" bestFit="1" customWidth="1"/>
    <col min="995" max="996" width="13" style="1" customWidth="1"/>
    <col min="997" max="997" width="2.109375" style="1" customWidth="1"/>
    <col min="998" max="1221" width="9.109375" style="1"/>
    <col min="1222" max="1222" width="3.88671875" style="1" customWidth="1"/>
    <col min="1223" max="1223" width="8.109375" style="1" customWidth="1"/>
    <col min="1224" max="1224" width="4.33203125" style="1" customWidth="1"/>
    <col min="1225" max="1225" width="3.88671875" style="1" customWidth="1"/>
    <col min="1226" max="1228" width="13" style="1" customWidth="1"/>
    <col min="1229" max="1229" width="2.109375" style="1" customWidth="1"/>
    <col min="1230" max="1230" width="3.88671875" style="1" customWidth="1"/>
    <col min="1231" max="1231" width="8.109375" style="1" customWidth="1"/>
    <col min="1232" max="1232" width="4.33203125" style="1" customWidth="1"/>
    <col min="1233" max="1233" width="3.6640625" style="1" customWidth="1"/>
    <col min="1234" max="1236" width="13.33203125" style="1" customWidth="1"/>
    <col min="1237" max="1237" width="2.109375" style="1" customWidth="1"/>
    <col min="1238" max="1238" width="3.88671875" style="1" customWidth="1"/>
    <col min="1239" max="1239" width="9.6640625" style="1" bestFit="1" customWidth="1"/>
    <col min="1240" max="1240" width="4.33203125" style="1" customWidth="1"/>
    <col min="1241" max="1241" width="3.6640625" style="1" customWidth="1"/>
    <col min="1242" max="1244" width="13.44140625" style="1" customWidth="1"/>
    <col min="1245" max="1245" width="2.109375" style="1" customWidth="1"/>
    <col min="1246" max="1246" width="3.88671875" style="1" customWidth="1"/>
    <col min="1247" max="1247" width="8.109375" style="1" customWidth="1"/>
    <col min="1248" max="1248" width="4.33203125" style="1" customWidth="1"/>
    <col min="1249" max="1249" width="3.6640625" style="1" customWidth="1"/>
    <col min="1250" max="1250" width="11.44140625" style="1" bestFit="1" customWidth="1"/>
    <col min="1251" max="1252" width="13" style="1" customWidth="1"/>
    <col min="1253" max="1253" width="2.109375" style="1" customWidth="1"/>
    <col min="1254" max="1477" width="9.109375" style="1"/>
    <col min="1478" max="1478" width="3.88671875" style="1" customWidth="1"/>
    <col min="1479" max="1479" width="8.109375" style="1" customWidth="1"/>
    <col min="1480" max="1480" width="4.33203125" style="1" customWidth="1"/>
    <col min="1481" max="1481" width="3.88671875" style="1" customWidth="1"/>
    <col min="1482" max="1484" width="13" style="1" customWidth="1"/>
    <col min="1485" max="1485" width="2.109375" style="1" customWidth="1"/>
    <col min="1486" max="1486" width="3.88671875" style="1" customWidth="1"/>
    <col min="1487" max="1487" width="8.109375" style="1" customWidth="1"/>
    <col min="1488" max="1488" width="4.33203125" style="1" customWidth="1"/>
    <col min="1489" max="1489" width="3.6640625" style="1" customWidth="1"/>
    <col min="1490" max="1492" width="13.33203125" style="1" customWidth="1"/>
    <col min="1493" max="1493" width="2.109375" style="1" customWidth="1"/>
    <col min="1494" max="1494" width="3.88671875" style="1" customWidth="1"/>
    <col min="1495" max="1495" width="9.6640625" style="1" bestFit="1" customWidth="1"/>
    <col min="1496" max="1496" width="4.33203125" style="1" customWidth="1"/>
    <col min="1497" max="1497" width="3.6640625" style="1" customWidth="1"/>
    <col min="1498" max="1500" width="13.44140625" style="1" customWidth="1"/>
    <col min="1501" max="1501" width="2.109375" style="1" customWidth="1"/>
    <col min="1502" max="1502" width="3.88671875" style="1" customWidth="1"/>
    <col min="1503" max="1503" width="8.109375" style="1" customWidth="1"/>
    <col min="1504" max="1504" width="4.33203125" style="1" customWidth="1"/>
    <col min="1505" max="1505" width="3.6640625" style="1" customWidth="1"/>
    <col min="1506" max="1506" width="11.44140625" style="1" bestFit="1" customWidth="1"/>
    <col min="1507" max="1508" width="13" style="1" customWidth="1"/>
    <col min="1509" max="1509" width="2.109375" style="1" customWidth="1"/>
    <col min="1510" max="1733" width="9.109375" style="1"/>
    <col min="1734" max="1734" width="3.88671875" style="1" customWidth="1"/>
    <col min="1735" max="1735" width="8.109375" style="1" customWidth="1"/>
    <col min="1736" max="1736" width="4.33203125" style="1" customWidth="1"/>
    <col min="1737" max="1737" width="3.88671875" style="1" customWidth="1"/>
    <col min="1738" max="1740" width="13" style="1" customWidth="1"/>
    <col min="1741" max="1741" width="2.109375" style="1" customWidth="1"/>
    <col min="1742" max="1742" width="3.88671875" style="1" customWidth="1"/>
    <col min="1743" max="1743" width="8.109375" style="1" customWidth="1"/>
    <col min="1744" max="1744" width="4.33203125" style="1" customWidth="1"/>
    <col min="1745" max="1745" width="3.6640625" style="1" customWidth="1"/>
    <col min="1746" max="1748" width="13.33203125" style="1" customWidth="1"/>
    <col min="1749" max="1749" width="2.109375" style="1" customWidth="1"/>
    <col min="1750" max="1750" width="3.88671875" style="1" customWidth="1"/>
    <col min="1751" max="1751" width="9.6640625" style="1" bestFit="1" customWidth="1"/>
    <col min="1752" max="1752" width="4.33203125" style="1" customWidth="1"/>
    <col min="1753" max="1753" width="3.6640625" style="1" customWidth="1"/>
    <col min="1754" max="1756" width="13.44140625" style="1" customWidth="1"/>
    <col min="1757" max="1757" width="2.109375" style="1" customWidth="1"/>
    <col min="1758" max="1758" width="3.88671875" style="1" customWidth="1"/>
    <col min="1759" max="1759" width="8.109375" style="1" customWidth="1"/>
    <col min="1760" max="1760" width="4.33203125" style="1" customWidth="1"/>
    <col min="1761" max="1761" width="3.6640625" style="1" customWidth="1"/>
    <col min="1762" max="1762" width="11.44140625" style="1" bestFit="1" customWidth="1"/>
    <col min="1763" max="1764" width="13" style="1" customWidth="1"/>
    <col min="1765" max="1765" width="2.109375" style="1" customWidth="1"/>
    <col min="1766" max="1989" width="9.109375" style="1"/>
    <col min="1990" max="1990" width="3.88671875" style="1" customWidth="1"/>
    <col min="1991" max="1991" width="8.109375" style="1" customWidth="1"/>
    <col min="1992" max="1992" width="4.33203125" style="1" customWidth="1"/>
    <col min="1993" max="1993" width="3.88671875" style="1" customWidth="1"/>
    <col min="1994" max="1996" width="13" style="1" customWidth="1"/>
    <col min="1997" max="1997" width="2.109375" style="1" customWidth="1"/>
    <col min="1998" max="1998" width="3.88671875" style="1" customWidth="1"/>
    <col min="1999" max="1999" width="8.109375" style="1" customWidth="1"/>
    <col min="2000" max="2000" width="4.33203125" style="1" customWidth="1"/>
    <col min="2001" max="2001" width="3.6640625" style="1" customWidth="1"/>
    <col min="2002" max="2004" width="13.33203125" style="1" customWidth="1"/>
    <col min="2005" max="2005" width="2.109375" style="1" customWidth="1"/>
    <col min="2006" max="2006" width="3.88671875" style="1" customWidth="1"/>
    <col min="2007" max="2007" width="9.6640625" style="1" bestFit="1" customWidth="1"/>
    <col min="2008" max="2008" width="4.33203125" style="1" customWidth="1"/>
    <col min="2009" max="2009" width="3.6640625" style="1" customWidth="1"/>
    <col min="2010" max="2012" width="13.44140625" style="1" customWidth="1"/>
    <col min="2013" max="2013" width="2.109375" style="1" customWidth="1"/>
    <col min="2014" max="2014" width="3.88671875" style="1" customWidth="1"/>
    <col min="2015" max="2015" width="8.109375" style="1" customWidth="1"/>
    <col min="2016" max="2016" width="4.33203125" style="1" customWidth="1"/>
    <col min="2017" max="2017" width="3.6640625" style="1" customWidth="1"/>
    <col min="2018" max="2018" width="11.44140625" style="1" bestFit="1" customWidth="1"/>
    <col min="2019" max="2020" width="13" style="1" customWidth="1"/>
    <col min="2021" max="2021" width="2.109375" style="1" customWidth="1"/>
    <col min="2022" max="2245" width="9.109375" style="1"/>
    <col min="2246" max="2246" width="3.88671875" style="1" customWidth="1"/>
    <col min="2247" max="2247" width="8.109375" style="1" customWidth="1"/>
    <col min="2248" max="2248" width="4.33203125" style="1" customWidth="1"/>
    <col min="2249" max="2249" width="3.88671875" style="1" customWidth="1"/>
    <col min="2250" max="2252" width="13" style="1" customWidth="1"/>
    <col min="2253" max="2253" width="2.109375" style="1" customWidth="1"/>
    <col min="2254" max="2254" width="3.88671875" style="1" customWidth="1"/>
    <col min="2255" max="2255" width="8.109375" style="1" customWidth="1"/>
    <col min="2256" max="2256" width="4.33203125" style="1" customWidth="1"/>
    <col min="2257" max="2257" width="3.6640625" style="1" customWidth="1"/>
    <col min="2258" max="2260" width="13.33203125" style="1" customWidth="1"/>
    <col min="2261" max="2261" width="2.109375" style="1" customWidth="1"/>
    <col min="2262" max="2262" width="3.88671875" style="1" customWidth="1"/>
    <col min="2263" max="2263" width="9.6640625" style="1" bestFit="1" customWidth="1"/>
    <col min="2264" max="2264" width="4.33203125" style="1" customWidth="1"/>
    <col min="2265" max="2265" width="3.6640625" style="1" customWidth="1"/>
    <col min="2266" max="2268" width="13.44140625" style="1" customWidth="1"/>
    <col min="2269" max="2269" width="2.109375" style="1" customWidth="1"/>
    <col min="2270" max="2270" width="3.88671875" style="1" customWidth="1"/>
    <col min="2271" max="2271" width="8.109375" style="1" customWidth="1"/>
    <col min="2272" max="2272" width="4.33203125" style="1" customWidth="1"/>
    <col min="2273" max="2273" width="3.6640625" style="1" customWidth="1"/>
    <col min="2274" max="2274" width="11.44140625" style="1" bestFit="1" customWidth="1"/>
    <col min="2275" max="2276" width="13" style="1" customWidth="1"/>
    <col min="2277" max="2277" width="2.109375" style="1" customWidth="1"/>
    <col min="2278" max="2501" width="9.109375" style="1"/>
    <col min="2502" max="2502" width="3.88671875" style="1" customWidth="1"/>
    <col min="2503" max="2503" width="8.109375" style="1" customWidth="1"/>
    <col min="2504" max="2504" width="4.33203125" style="1" customWidth="1"/>
    <col min="2505" max="2505" width="3.88671875" style="1" customWidth="1"/>
    <col min="2506" max="2508" width="13" style="1" customWidth="1"/>
    <col min="2509" max="2509" width="2.109375" style="1" customWidth="1"/>
    <col min="2510" max="2510" width="3.88671875" style="1" customWidth="1"/>
    <col min="2511" max="2511" width="8.109375" style="1" customWidth="1"/>
    <col min="2512" max="2512" width="4.33203125" style="1" customWidth="1"/>
    <col min="2513" max="2513" width="3.6640625" style="1" customWidth="1"/>
    <col min="2514" max="2516" width="13.33203125" style="1" customWidth="1"/>
    <col min="2517" max="2517" width="2.109375" style="1" customWidth="1"/>
    <col min="2518" max="2518" width="3.88671875" style="1" customWidth="1"/>
    <col min="2519" max="2519" width="9.6640625" style="1" bestFit="1" customWidth="1"/>
    <col min="2520" max="2520" width="4.33203125" style="1" customWidth="1"/>
    <col min="2521" max="2521" width="3.6640625" style="1" customWidth="1"/>
    <col min="2522" max="2524" width="13.44140625" style="1" customWidth="1"/>
    <col min="2525" max="2525" width="2.109375" style="1" customWidth="1"/>
    <col min="2526" max="2526" width="3.88671875" style="1" customWidth="1"/>
    <col min="2527" max="2527" width="8.109375" style="1" customWidth="1"/>
    <col min="2528" max="2528" width="4.33203125" style="1" customWidth="1"/>
    <col min="2529" max="2529" width="3.6640625" style="1" customWidth="1"/>
    <col min="2530" max="2530" width="11.44140625" style="1" bestFit="1" customWidth="1"/>
    <col min="2531" max="2532" width="13" style="1" customWidth="1"/>
    <col min="2533" max="2533" width="2.109375" style="1" customWidth="1"/>
    <col min="2534" max="2757" width="9.109375" style="1"/>
    <col min="2758" max="2758" width="3.88671875" style="1" customWidth="1"/>
    <col min="2759" max="2759" width="8.109375" style="1" customWidth="1"/>
    <col min="2760" max="2760" width="4.33203125" style="1" customWidth="1"/>
    <col min="2761" max="2761" width="3.88671875" style="1" customWidth="1"/>
    <col min="2762" max="2764" width="13" style="1" customWidth="1"/>
    <col min="2765" max="2765" width="2.109375" style="1" customWidth="1"/>
    <col min="2766" max="2766" width="3.88671875" style="1" customWidth="1"/>
    <col min="2767" max="2767" width="8.109375" style="1" customWidth="1"/>
    <col min="2768" max="2768" width="4.33203125" style="1" customWidth="1"/>
    <col min="2769" max="2769" width="3.6640625" style="1" customWidth="1"/>
    <col min="2770" max="2772" width="13.33203125" style="1" customWidth="1"/>
    <col min="2773" max="2773" width="2.109375" style="1" customWidth="1"/>
    <col min="2774" max="2774" width="3.88671875" style="1" customWidth="1"/>
    <col min="2775" max="2775" width="9.6640625" style="1" bestFit="1" customWidth="1"/>
    <col min="2776" max="2776" width="4.33203125" style="1" customWidth="1"/>
    <col min="2777" max="2777" width="3.6640625" style="1" customWidth="1"/>
    <col min="2778" max="2780" width="13.44140625" style="1" customWidth="1"/>
    <col min="2781" max="2781" width="2.109375" style="1" customWidth="1"/>
    <col min="2782" max="2782" width="3.88671875" style="1" customWidth="1"/>
    <col min="2783" max="2783" width="8.109375" style="1" customWidth="1"/>
    <col min="2784" max="2784" width="4.33203125" style="1" customWidth="1"/>
    <col min="2785" max="2785" width="3.6640625" style="1" customWidth="1"/>
    <col min="2786" max="2786" width="11.44140625" style="1" bestFit="1" customWidth="1"/>
    <col min="2787" max="2788" width="13" style="1" customWidth="1"/>
    <col min="2789" max="2789" width="2.109375" style="1" customWidth="1"/>
    <col min="2790" max="3013" width="9.109375" style="1"/>
    <col min="3014" max="3014" width="3.88671875" style="1" customWidth="1"/>
    <col min="3015" max="3015" width="8.109375" style="1" customWidth="1"/>
    <col min="3016" max="3016" width="4.33203125" style="1" customWidth="1"/>
    <col min="3017" max="3017" width="3.88671875" style="1" customWidth="1"/>
    <col min="3018" max="3020" width="13" style="1" customWidth="1"/>
    <col min="3021" max="3021" width="2.109375" style="1" customWidth="1"/>
    <col min="3022" max="3022" width="3.88671875" style="1" customWidth="1"/>
    <col min="3023" max="3023" width="8.109375" style="1" customWidth="1"/>
    <col min="3024" max="3024" width="4.33203125" style="1" customWidth="1"/>
    <col min="3025" max="3025" width="3.6640625" style="1" customWidth="1"/>
    <col min="3026" max="3028" width="13.33203125" style="1" customWidth="1"/>
    <col min="3029" max="3029" width="2.109375" style="1" customWidth="1"/>
    <col min="3030" max="3030" width="3.88671875" style="1" customWidth="1"/>
    <col min="3031" max="3031" width="9.6640625" style="1" bestFit="1" customWidth="1"/>
    <col min="3032" max="3032" width="4.33203125" style="1" customWidth="1"/>
    <col min="3033" max="3033" width="3.6640625" style="1" customWidth="1"/>
    <col min="3034" max="3036" width="13.44140625" style="1" customWidth="1"/>
    <col min="3037" max="3037" width="2.109375" style="1" customWidth="1"/>
    <col min="3038" max="3038" width="3.88671875" style="1" customWidth="1"/>
    <col min="3039" max="3039" width="8.109375" style="1" customWidth="1"/>
    <col min="3040" max="3040" width="4.33203125" style="1" customWidth="1"/>
    <col min="3041" max="3041" width="3.6640625" style="1" customWidth="1"/>
    <col min="3042" max="3042" width="11.44140625" style="1" bestFit="1" customWidth="1"/>
    <col min="3043" max="3044" width="13" style="1" customWidth="1"/>
    <col min="3045" max="3045" width="2.109375" style="1" customWidth="1"/>
    <col min="3046" max="3269" width="9.109375" style="1"/>
    <col min="3270" max="3270" width="3.88671875" style="1" customWidth="1"/>
    <col min="3271" max="3271" width="8.109375" style="1" customWidth="1"/>
    <col min="3272" max="3272" width="4.33203125" style="1" customWidth="1"/>
    <col min="3273" max="3273" width="3.88671875" style="1" customWidth="1"/>
    <col min="3274" max="3276" width="13" style="1" customWidth="1"/>
    <col min="3277" max="3277" width="2.109375" style="1" customWidth="1"/>
    <col min="3278" max="3278" width="3.88671875" style="1" customWidth="1"/>
    <col min="3279" max="3279" width="8.109375" style="1" customWidth="1"/>
    <col min="3280" max="3280" width="4.33203125" style="1" customWidth="1"/>
    <col min="3281" max="3281" width="3.6640625" style="1" customWidth="1"/>
    <col min="3282" max="3284" width="13.33203125" style="1" customWidth="1"/>
    <col min="3285" max="3285" width="2.109375" style="1" customWidth="1"/>
    <col min="3286" max="3286" width="3.88671875" style="1" customWidth="1"/>
    <col min="3287" max="3287" width="9.6640625" style="1" bestFit="1" customWidth="1"/>
    <col min="3288" max="3288" width="4.33203125" style="1" customWidth="1"/>
    <col min="3289" max="3289" width="3.6640625" style="1" customWidth="1"/>
    <col min="3290" max="3292" width="13.44140625" style="1" customWidth="1"/>
    <col min="3293" max="3293" width="2.109375" style="1" customWidth="1"/>
    <col min="3294" max="3294" width="3.88671875" style="1" customWidth="1"/>
    <col min="3295" max="3295" width="8.109375" style="1" customWidth="1"/>
    <col min="3296" max="3296" width="4.33203125" style="1" customWidth="1"/>
    <col min="3297" max="3297" width="3.6640625" style="1" customWidth="1"/>
    <col min="3298" max="3298" width="11.44140625" style="1" bestFit="1" customWidth="1"/>
    <col min="3299" max="3300" width="13" style="1" customWidth="1"/>
    <col min="3301" max="3301" width="2.109375" style="1" customWidth="1"/>
    <col min="3302" max="3525" width="9.109375" style="1"/>
    <col min="3526" max="3526" width="3.88671875" style="1" customWidth="1"/>
    <col min="3527" max="3527" width="8.109375" style="1" customWidth="1"/>
    <col min="3528" max="3528" width="4.33203125" style="1" customWidth="1"/>
    <col min="3529" max="3529" width="3.88671875" style="1" customWidth="1"/>
    <col min="3530" max="3532" width="13" style="1" customWidth="1"/>
    <col min="3533" max="3533" width="2.109375" style="1" customWidth="1"/>
    <col min="3534" max="3534" width="3.88671875" style="1" customWidth="1"/>
    <col min="3535" max="3535" width="8.109375" style="1" customWidth="1"/>
    <col min="3536" max="3536" width="4.33203125" style="1" customWidth="1"/>
    <col min="3537" max="3537" width="3.6640625" style="1" customWidth="1"/>
    <col min="3538" max="3540" width="13.33203125" style="1" customWidth="1"/>
    <col min="3541" max="3541" width="2.109375" style="1" customWidth="1"/>
    <col min="3542" max="3542" width="3.88671875" style="1" customWidth="1"/>
    <col min="3543" max="3543" width="9.6640625" style="1" bestFit="1" customWidth="1"/>
    <col min="3544" max="3544" width="4.33203125" style="1" customWidth="1"/>
    <col min="3545" max="3545" width="3.6640625" style="1" customWidth="1"/>
    <col min="3546" max="3548" width="13.44140625" style="1" customWidth="1"/>
    <col min="3549" max="3549" width="2.109375" style="1" customWidth="1"/>
    <col min="3550" max="3550" width="3.88671875" style="1" customWidth="1"/>
    <col min="3551" max="3551" width="8.109375" style="1" customWidth="1"/>
    <col min="3552" max="3552" width="4.33203125" style="1" customWidth="1"/>
    <col min="3553" max="3553" width="3.6640625" style="1" customWidth="1"/>
    <col min="3554" max="3554" width="11.44140625" style="1" bestFit="1" customWidth="1"/>
    <col min="3555" max="3556" width="13" style="1" customWidth="1"/>
    <col min="3557" max="3557" width="2.109375" style="1" customWidth="1"/>
    <col min="3558" max="3781" width="9.109375" style="1"/>
    <col min="3782" max="3782" width="3.88671875" style="1" customWidth="1"/>
    <col min="3783" max="3783" width="8.109375" style="1" customWidth="1"/>
    <col min="3784" max="3784" width="4.33203125" style="1" customWidth="1"/>
    <col min="3785" max="3785" width="3.88671875" style="1" customWidth="1"/>
    <col min="3786" max="3788" width="13" style="1" customWidth="1"/>
    <col min="3789" max="3789" width="2.109375" style="1" customWidth="1"/>
    <col min="3790" max="3790" width="3.88671875" style="1" customWidth="1"/>
    <col min="3791" max="3791" width="8.109375" style="1" customWidth="1"/>
    <col min="3792" max="3792" width="4.33203125" style="1" customWidth="1"/>
    <col min="3793" max="3793" width="3.6640625" style="1" customWidth="1"/>
    <col min="3794" max="3796" width="13.33203125" style="1" customWidth="1"/>
    <col min="3797" max="3797" width="2.109375" style="1" customWidth="1"/>
    <col min="3798" max="3798" width="3.88671875" style="1" customWidth="1"/>
    <col min="3799" max="3799" width="9.6640625" style="1" bestFit="1" customWidth="1"/>
    <col min="3800" max="3800" width="4.33203125" style="1" customWidth="1"/>
    <col min="3801" max="3801" width="3.6640625" style="1" customWidth="1"/>
    <col min="3802" max="3804" width="13.44140625" style="1" customWidth="1"/>
    <col min="3805" max="3805" width="2.109375" style="1" customWidth="1"/>
    <col min="3806" max="3806" width="3.88671875" style="1" customWidth="1"/>
    <col min="3807" max="3807" width="8.109375" style="1" customWidth="1"/>
    <col min="3808" max="3808" width="4.33203125" style="1" customWidth="1"/>
    <col min="3809" max="3809" width="3.6640625" style="1" customWidth="1"/>
    <col min="3810" max="3810" width="11.44140625" style="1" bestFit="1" customWidth="1"/>
    <col min="3811" max="3812" width="13" style="1" customWidth="1"/>
    <col min="3813" max="3813" width="2.109375" style="1" customWidth="1"/>
    <col min="3814" max="4037" width="9.109375" style="1"/>
    <col min="4038" max="4038" width="3.88671875" style="1" customWidth="1"/>
    <col min="4039" max="4039" width="8.109375" style="1" customWidth="1"/>
    <col min="4040" max="4040" width="4.33203125" style="1" customWidth="1"/>
    <col min="4041" max="4041" width="3.88671875" style="1" customWidth="1"/>
    <col min="4042" max="4044" width="13" style="1" customWidth="1"/>
    <col min="4045" max="4045" width="2.109375" style="1" customWidth="1"/>
    <col min="4046" max="4046" width="3.88671875" style="1" customWidth="1"/>
    <col min="4047" max="4047" width="8.109375" style="1" customWidth="1"/>
    <col min="4048" max="4048" width="4.33203125" style="1" customWidth="1"/>
    <col min="4049" max="4049" width="3.6640625" style="1" customWidth="1"/>
    <col min="4050" max="4052" width="13.33203125" style="1" customWidth="1"/>
    <col min="4053" max="4053" width="2.109375" style="1" customWidth="1"/>
    <col min="4054" max="4054" width="3.88671875" style="1" customWidth="1"/>
    <col min="4055" max="4055" width="9.6640625" style="1" bestFit="1" customWidth="1"/>
    <col min="4056" max="4056" width="4.33203125" style="1" customWidth="1"/>
    <col min="4057" max="4057" width="3.6640625" style="1" customWidth="1"/>
    <col min="4058" max="4060" width="13.44140625" style="1" customWidth="1"/>
    <col min="4061" max="4061" width="2.109375" style="1" customWidth="1"/>
    <col min="4062" max="4062" width="3.88671875" style="1" customWidth="1"/>
    <col min="4063" max="4063" width="8.109375" style="1" customWidth="1"/>
    <col min="4064" max="4064" width="4.33203125" style="1" customWidth="1"/>
    <col min="4065" max="4065" width="3.6640625" style="1" customWidth="1"/>
    <col min="4066" max="4066" width="11.44140625" style="1" bestFit="1" customWidth="1"/>
    <col min="4067" max="4068" width="13" style="1" customWidth="1"/>
    <col min="4069" max="4069" width="2.109375" style="1" customWidth="1"/>
    <col min="4070" max="4293" width="9.109375" style="1"/>
    <col min="4294" max="4294" width="3.88671875" style="1" customWidth="1"/>
    <col min="4295" max="4295" width="8.109375" style="1" customWidth="1"/>
    <col min="4296" max="4296" width="4.33203125" style="1" customWidth="1"/>
    <col min="4297" max="4297" width="3.88671875" style="1" customWidth="1"/>
    <col min="4298" max="4300" width="13" style="1" customWidth="1"/>
    <col min="4301" max="4301" width="2.109375" style="1" customWidth="1"/>
    <col min="4302" max="4302" width="3.88671875" style="1" customWidth="1"/>
    <col min="4303" max="4303" width="8.109375" style="1" customWidth="1"/>
    <col min="4304" max="4304" width="4.33203125" style="1" customWidth="1"/>
    <col min="4305" max="4305" width="3.6640625" style="1" customWidth="1"/>
    <col min="4306" max="4308" width="13.33203125" style="1" customWidth="1"/>
    <col min="4309" max="4309" width="2.109375" style="1" customWidth="1"/>
    <col min="4310" max="4310" width="3.88671875" style="1" customWidth="1"/>
    <col min="4311" max="4311" width="9.6640625" style="1" bestFit="1" customWidth="1"/>
    <col min="4312" max="4312" width="4.33203125" style="1" customWidth="1"/>
    <col min="4313" max="4313" width="3.6640625" style="1" customWidth="1"/>
    <col min="4314" max="4316" width="13.44140625" style="1" customWidth="1"/>
    <col min="4317" max="4317" width="2.109375" style="1" customWidth="1"/>
    <col min="4318" max="4318" width="3.88671875" style="1" customWidth="1"/>
    <col min="4319" max="4319" width="8.109375" style="1" customWidth="1"/>
    <col min="4320" max="4320" width="4.33203125" style="1" customWidth="1"/>
    <col min="4321" max="4321" width="3.6640625" style="1" customWidth="1"/>
    <col min="4322" max="4322" width="11.44140625" style="1" bestFit="1" customWidth="1"/>
    <col min="4323" max="4324" width="13" style="1" customWidth="1"/>
    <col min="4325" max="4325" width="2.109375" style="1" customWidth="1"/>
    <col min="4326" max="4549" width="9.109375" style="1"/>
    <col min="4550" max="4550" width="3.88671875" style="1" customWidth="1"/>
    <col min="4551" max="4551" width="8.109375" style="1" customWidth="1"/>
    <col min="4552" max="4552" width="4.33203125" style="1" customWidth="1"/>
    <col min="4553" max="4553" width="3.88671875" style="1" customWidth="1"/>
    <col min="4554" max="4556" width="13" style="1" customWidth="1"/>
    <col min="4557" max="4557" width="2.109375" style="1" customWidth="1"/>
    <col min="4558" max="4558" width="3.88671875" style="1" customWidth="1"/>
    <col min="4559" max="4559" width="8.109375" style="1" customWidth="1"/>
    <col min="4560" max="4560" width="4.33203125" style="1" customWidth="1"/>
    <col min="4561" max="4561" width="3.6640625" style="1" customWidth="1"/>
    <col min="4562" max="4564" width="13.33203125" style="1" customWidth="1"/>
    <col min="4565" max="4565" width="2.109375" style="1" customWidth="1"/>
    <col min="4566" max="4566" width="3.88671875" style="1" customWidth="1"/>
    <col min="4567" max="4567" width="9.6640625" style="1" bestFit="1" customWidth="1"/>
    <col min="4568" max="4568" width="4.33203125" style="1" customWidth="1"/>
    <col min="4569" max="4569" width="3.6640625" style="1" customWidth="1"/>
    <col min="4570" max="4572" width="13.44140625" style="1" customWidth="1"/>
    <col min="4573" max="4573" width="2.109375" style="1" customWidth="1"/>
    <col min="4574" max="4574" width="3.88671875" style="1" customWidth="1"/>
    <col min="4575" max="4575" width="8.109375" style="1" customWidth="1"/>
    <col min="4576" max="4576" width="4.33203125" style="1" customWidth="1"/>
    <col min="4577" max="4577" width="3.6640625" style="1" customWidth="1"/>
    <col min="4578" max="4578" width="11.44140625" style="1" bestFit="1" customWidth="1"/>
    <col min="4579" max="4580" width="13" style="1" customWidth="1"/>
    <col min="4581" max="4581" width="2.109375" style="1" customWidth="1"/>
    <col min="4582" max="4805" width="9.109375" style="1"/>
    <col min="4806" max="4806" width="3.88671875" style="1" customWidth="1"/>
    <col min="4807" max="4807" width="8.109375" style="1" customWidth="1"/>
    <col min="4808" max="4808" width="4.33203125" style="1" customWidth="1"/>
    <col min="4809" max="4809" width="3.88671875" style="1" customWidth="1"/>
    <col min="4810" max="4812" width="13" style="1" customWidth="1"/>
    <col min="4813" max="4813" width="2.109375" style="1" customWidth="1"/>
    <col min="4814" max="4814" width="3.88671875" style="1" customWidth="1"/>
    <col min="4815" max="4815" width="8.109375" style="1" customWidth="1"/>
    <col min="4816" max="4816" width="4.33203125" style="1" customWidth="1"/>
    <col min="4817" max="4817" width="3.6640625" style="1" customWidth="1"/>
    <col min="4818" max="4820" width="13.33203125" style="1" customWidth="1"/>
    <col min="4821" max="4821" width="2.109375" style="1" customWidth="1"/>
    <col min="4822" max="4822" width="3.88671875" style="1" customWidth="1"/>
    <col min="4823" max="4823" width="9.6640625" style="1" bestFit="1" customWidth="1"/>
    <col min="4824" max="4824" width="4.33203125" style="1" customWidth="1"/>
    <col min="4825" max="4825" width="3.6640625" style="1" customWidth="1"/>
    <col min="4826" max="4828" width="13.44140625" style="1" customWidth="1"/>
    <col min="4829" max="4829" width="2.109375" style="1" customWidth="1"/>
    <col min="4830" max="4830" width="3.88671875" style="1" customWidth="1"/>
    <col min="4831" max="4831" width="8.109375" style="1" customWidth="1"/>
    <col min="4832" max="4832" width="4.33203125" style="1" customWidth="1"/>
    <col min="4833" max="4833" width="3.6640625" style="1" customWidth="1"/>
    <col min="4834" max="4834" width="11.44140625" style="1" bestFit="1" customWidth="1"/>
    <col min="4835" max="4836" width="13" style="1" customWidth="1"/>
    <col min="4837" max="4837" width="2.109375" style="1" customWidth="1"/>
    <col min="4838" max="5061" width="9.109375" style="1"/>
    <col min="5062" max="5062" width="3.88671875" style="1" customWidth="1"/>
    <col min="5063" max="5063" width="8.109375" style="1" customWidth="1"/>
    <col min="5064" max="5064" width="4.33203125" style="1" customWidth="1"/>
    <col min="5065" max="5065" width="3.88671875" style="1" customWidth="1"/>
    <col min="5066" max="5068" width="13" style="1" customWidth="1"/>
    <col min="5069" max="5069" width="2.109375" style="1" customWidth="1"/>
    <col min="5070" max="5070" width="3.88671875" style="1" customWidth="1"/>
    <col min="5071" max="5071" width="8.109375" style="1" customWidth="1"/>
    <col min="5072" max="5072" width="4.33203125" style="1" customWidth="1"/>
    <col min="5073" max="5073" width="3.6640625" style="1" customWidth="1"/>
    <col min="5074" max="5076" width="13.33203125" style="1" customWidth="1"/>
    <col min="5077" max="5077" width="2.109375" style="1" customWidth="1"/>
    <col min="5078" max="5078" width="3.88671875" style="1" customWidth="1"/>
    <col min="5079" max="5079" width="9.6640625" style="1" bestFit="1" customWidth="1"/>
    <col min="5080" max="5080" width="4.33203125" style="1" customWidth="1"/>
    <col min="5081" max="5081" width="3.6640625" style="1" customWidth="1"/>
    <col min="5082" max="5084" width="13.44140625" style="1" customWidth="1"/>
    <col min="5085" max="5085" width="2.109375" style="1" customWidth="1"/>
    <col min="5086" max="5086" width="3.88671875" style="1" customWidth="1"/>
    <col min="5087" max="5087" width="8.109375" style="1" customWidth="1"/>
    <col min="5088" max="5088" width="4.33203125" style="1" customWidth="1"/>
    <col min="5089" max="5089" width="3.6640625" style="1" customWidth="1"/>
    <col min="5090" max="5090" width="11.44140625" style="1" bestFit="1" customWidth="1"/>
    <col min="5091" max="5092" width="13" style="1" customWidth="1"/>
    <col min="5093" max="5093" width="2.109375" style="1" customWidth="1"/>
    <col min="5094" max="5317" width="9.109375" style="1"/>
    <col min="5318" max="5318" width="3.88671875" style="1" customWidth="1"/>
    <col min="5319" max="5319" width="8.109375" style="1" customWidth="1"/>
    <col min="5320" max="5320" width="4.33203125" style="1" customWidth="1"/>
    <col min="5321" max="5321" width="3.88671875" style="1" customWidth="1"/>
    <col min="5322" max="5324" width="13" style="1" customWidth="1"/>
    <col min="5325" max="5325" width="2.109375" style="1" customWidth="1"/>
    <col min="5326" max="5326" width="3.88671875" style="1" customWidth="1"/>
    <col min="5327" max="5327" width="8.109375" style="1" customWidth="1"/>
    <col min="5328" max="5328" width="4.33203125" style="1" customWidth="1"/>
    <col min="5329" max="5329" width="3.6640625" style="1" customWidth="1"/>
    <col min="5330" max="5332" width="13.33203125" style="1" customWidth="1"/>
    <col min="5333" max="5333" width="2.109375" style="1" customWidth="1"/>
    <col min="5334" max="5334" width="3.88671875" style="1" customWidth="1"/>
    <col min="5335" max="5335" width="9.6640625" style="1" bestFit="1" customWidth="1"/>
    <col min="5336" max="5336" width="4.33203125" style="1" customWidth="1"/>
    <col min="5337" max="5337" width="3.6640625" style="1" customWidth="1"/>
    <col min="5338" max="5340" width="13.44140625" style="1" customWidth="1"/>
    <col min="5341" max="5341" width="2.109375" style="1" customWidth="1"/>
    <col min="5342" max="5342" width="3.88671875" style="1" customWidth="1"/>
    <col min="5343" max="5343" width="8.109375" style="1" customWidth="1"/>
    <col min="5344" max="5344" width="4.33203125" style="1" customWidth="1"/>
    <col min="5345" max="5345" width="3.6640625" style="1" customWidth="1"/>
    <col min="5346" max="5346" width="11.44140625" style="1" bestFit="1" customWidth="1"/>
    <col min="5347" max="5348" width="13" style="1" customWidth="1"/>
    <col min="5349" max="5349" width="2.109375" style="1" customWidth="1"/>
    <col min="5350" max="5573" width="9.109375" style="1"/>
    <col min="5574" max="5574" width="3.88671875" style="1" customWidth="1"/>
    <col min="5575" max="5575" width="8.109375" style="1" customWidth="1"/>
    <col min="5576" max="5576" width="4.33203125" style="1" customWidth="1"/>
    <col min="5577" max="5577" width="3.88671875" style="1" customWidth="1"/>
    <col min="5578" max="5580" width="13" style="1" customWidth="1"/>
    <col min="5581" max="5581" width="2.109375" style="1" customWidth="1"/>
    <col min="5582" max="5582" width="3.88671875" style="1" customWidth="1"/>
    <col min="5583" max="5583" width="8.109375" style="1" customWidth="1"/>
    <col min="5584" max="5584" width="4.33203125" style="1" customWidth="1"/>
    <col min="5585" max="5585" width="3.6640625" style="1" customWidth="1"/>
    <col min="5586" max="5588" width="13.33203125" style="1" customWidth="1"/>
    <col min="5589" max="5589" width="2.109375" style="1" customWidth="1"/>
    <col min="5590" max="5590" width="3.88671875" style="1" customWidth="1"/>
    <col min="5591" max="5591" width="9.6640625" style="1" bestFit="1" customWidth="1"/>
    <col min="5592" max="5592" width="4.33203125" style="1" customWidth="1"/>
    <col min="5593" max="5593" width="3.6640625" style="1" customWidth="1"/>
    <col min="5594" max="5596" width="13.44140625" style="1" customWidth="1"/>
    <col min="5597" max="5597" width="2.109375" style="1" customWidth="1"/>
    <col min="5598" max="5598" width="3.88671875" style="1" customWidth="1"/>
    <col min="5599" max="5599" width="8.109375" style="1" customWidth="1"/>
    <col min="5600" max="5600" width="4.33203125" style="1" customWidth="1"/>
    <col min="5601" max="5601" width="3.6640625" style="1" customWidth="1"/>
    <col min="5602" max="5602" width="11.44140625" style="1" bestFit="1" customWidth="1"/>
    <col min="5603" max="5604" width="13" style="1" customWidth="1"/>
    <col min="5605" max="5605" width="2.109375" style="1" customWidth="1"/>
    <col min="5606" max="5829" width="9.109375" style="1"/>
    <col min="5830" max="5830" width="3.88671875" style="1" customWidth="1"/>
    <col min="5831" max="5831" width="8.109375" style="1" customWidth="1"/>
    <col min="5832" max="5832" width="4.33203125" style="1" customWidth="1"/>
    <col min="5833" max="5833" width="3.88671875" style="1" customWidth="1"/>
    <col min="5834" max="5836" width="13" style="1" customWidth="1"/>
    <col min="5837" max="5837" width="2.109375" style="1" customWidth="1"/>
    <col min="5838" max="5838" width="3.88671875" style="1" customWidth="1"/>
    <col min="5839" max="5839" width="8.109375" style="1" customWidth="1"/>
    <col min="5840" max="5840" width="4.33203125" style="1" customWidth="1"/>
    <col min="5841" max="5841" width="3.6640625" style="1" customWidth="1"/>
    <col min="5842" max="5844" width="13.33203125" style="1" customWidth="1"/>
    <col min="5845" max="5845" width="2.109375" style="1" customWidth="1"/>
    <col min="5846" max="5846" width="3.88671875" style="1" customWidth="1"/>
    <col min="5847" max="5847" width="9.6640625" style="1" bestFit="1" customWidth="1"/>
    <col min="5848" max="5848" width="4.33203125" style="1" customWidth="1"/>
    <col min="5849" max="5849" width="3.6640625" style="1" customWidth="1"/>
    <col min="5850" max="5852" width="13.44140625" style="1" customWidth="1"/>
    <col min="5853" max="5853" width="2.109375" style="1" customWidth="1"/>
    <col min="5854" max="5854" width="3.88671875" style="1" customWidth="1"/>
    <col min="5855" max="5855" width="8.109375" style="1" customWidth="1"/>
    <col min="5856" max="5856" width="4.33203125" style="1" customWidth="1"/>
    <col min="5857" max="5857" width="3.6640625" style="1" customWidth="1"/>
    <col min="5858" max="5858" width="11.44140625" style="1" bestFit="1" customWidth="1"/>
    <col min="5859" max="5860" width="13" style="1" customWidth="1"/>
    <col min="5861" max="5861" width="2.109375" style="1" customWidth="1"/>
    <col min="5862" max="6085" width="9.109375" style="1"/>
    <col min="6086" max="6086" width="3.88671875" style="1" customWidth="1"/>
    <col min="6087" max="6087" width="8.109375" style="1" customWidth="1"/>
    <col min="6088" max="6088" width="4.33203125" style="1" customWidth="1"/>
    <col min="6089" max="6089" width="3.88671875" style="1" customWidth="1"/>
    <col min="6090" max="6092" width="13" style="1" customWidth="1"/>
    <col min="6093" max="6093" width="2.109375" style="1" customWidth="1"/>
    <col min="6094" max="6094" width="3.88671875" style="1" customWidth="1"/>
    <col min="6095" max="6095" width="8.109375" style="1" customWidth="1"/>
    <col min="6096" max="6096" width="4.33203125" style="1" customWidth="1"/>
    <col min="6097" max="6097" width="3.6640625" style="1" customWidth="1"/>
    <col min="6098" max="6100" width="13.33203125" style="1" customWidth="1"/>
    <col min="6101" max="6101" width="2.109375" style="1" customWidth="1"/>
    <col min="6102" max="6102" width="3.88671875" style="1" customWidth="1"/>
    <col min="6103" max="6103" width="9.6640625" style="1" bestFit="1" customWidth="1"/>
    <col min="6104" max="6104" width="4.33203125" style="1" customWidth="1"/>
    <col min="6105" max="6105" width="3.6640625" style="1" customWidth="1"/>
    <col min="6106" max="6108" width="13.44140625" style="1" customWidth="1"/>
    <col min="6109" max="6109" width="2.109375" style="1" customWidth="1"/>
    <col min="6110" max="6110" width="3.88671875" style="1" customWidth="1"/>
    <col min="6111" max="6111" width="8.109375" style="1" customWidth="1"/>
    <col min="6112" max="6112" width="4.33203125" style="1" customWidth="1"/>
    <col min="6113" max="6113" width="3.6640625" style="1" customWidth="1"/>
    <col min="6114" max="6114" width="11.44140625" style="1" bestFit="1" customWidth="1"/>
    <col min="6115" max="6116" width="13" style="1" customWidth="1"/>
    <col min="6117" max="6117" width="2.109375" style="1" customWidth="1"/>
    <col min="6118" max="6341" width="9.109375" style="1"/>
    <col min="6342" max="6342" width="3.88671875" style="1" customWidth="1"/>
    <col min="6343" max="6343" width="8.109375" style="1" customWidth="1"/>
    <col min="6344" max="6344" width="4.33203125" style="1" customWidth="1"/>
    <col min="6345" max="6345" width="3.88671875" style="1" customWidth="1"/>
    <col min="6346" max="6348" width="13" style="1" customWidth="1"/>
    <col min="6349" max="6349" width="2.109375" style="1" customWidth="1"/>
    <col min="6350" max="6350" width="3.88671875" style="1" customWidth="1"/>
    <col min="6351" max="6351" width="8.109375" style="1" customWidth="1"/>
    <col min="6352" max="6352" width="4.33203125" style="1" customWidth="1"/>
    <col min="6353" max="6353" width="3.6640625" style="1" customWidth="1"/>
    <col min="6354" max="6356" width="13.33203125" style="1" customWidth="1"/>
    <col min="6357" max="6357" width="2.109375" style="1" customWidth="1"/>
    <col min="6358" max="6358" width="3.88671875" style="1" customWidth="1"/>
    <col min="6359" max="6359" width="9.6640625" style="1" bestFit="1" customWidth="1"/>
    <col min="6360" max="6360" width="4.33203125" style="1" customWidth="1"/>
    <col min="6361" max="6361" width="3.6640625" style="1" customWidth="1"/>
    <col min="6362" max="6364" width="13.44140625" style="1" customWidth="1"/>
    <col min="6365" max="6365" width="2.109375" style="1" customWidth="1"/>
    <col min="6366" max="6366" width="3.88671875" style="1" customWidth="1"/>
    <col min="6367" max="6367" width="8.109375" style="1" customWidth="1"/>
    <col min="6368" max="6368" width="4.33203125" style="1" customWidth="1"/>
    <col min="6369" max="6369" width="3.6640625" style="1" customWidth="1"/>
    <col min="6370" max="6370" width="11.44140625" style="1" bestFit="1" customWidth="1"/>
    <col min="6371" max="6372" width="13" style="1" customWidth="1"/>
    <col min="6373" max="6373" width="2.109375" style="1" customWidth="1"/>
    <col min="6374" max="6597" width="9.109375" style="1"/>
    <col min="6598" max="6598" width="3.88671875" style="1" customWidth="1"/>
    <col min="6599" max="6599" width="8.109375" style="1" customWidth="1"/>
    <col min="6600" max="6600" width="4.33203125" style="1" customWidth="1"/>
    <col min="6601" max="6601" width="3.88671875" style="1" customWidth="1"/>
    <col min="6602" max="6604" width="13" style="1" customWidth="1"/>
    <col min="6605" max="6605" width="2.109375" style="1" customWidth="1"/>
    <col min="6606" max="6606" width="3.88671875" style="1" customWidth="1"/>
    <col min="6607" max="6607" width="8.109375" style="1" customWidth="1"/>
    <col min="6608" max="6608" width="4.33203125" style="1" customWidth="1"/>
    <col min="6609" max="6609" width="3.6640625" style="1" customWidth="1"/>
    <col min="6610" max="6612" width="13.33203125" style="1" customWidth="1"/>
    <col min="6613" max="6613" width="2.109375" style="1" customWidth="1"/>
    <col min="6614" max="6614" width="3.88671875" style="1" customWidth="1"/>
    <col min="6615" max="6615" width="9.6640625" style="1" bestFit="1" customWidth="1"/>
    <col min="6616" max="6616" width="4.33203125" style="1" customWidth="1"/>
    <col min="6617" max="6617" width="3.6640625" style="1" customWidth="1"/>
    <col min="6618" max="6620" width="13.44140625" style="1" customWidth="1"/>
    <col min="6621" max="6621" width="2.109375" style="1" customWidth="1"/>
    <col min="6622" max="6622" width="3.88671875" style="1" customWidth="1"/>
    <col min="6623" max="6623" width="8.109375" style="1" customWidth="1"/>
    <col min="6624" max="6624" width="4.33203125" style="1" customWidth="1"/>
    <col min="6625" max="6625" width="3.6640625" style="1" customWidth="1"/>
    <col min="6626" max="6626" width="11.44140625" style="1" bestFit="1" customWidth="1"/>
    <col min="6627" max="6628" width="13" style="1" customWidth="1"/>
    <col min="6629" max="6629" width="2.109375" style="1" customWidth="1"/>
    <col min="6630" max="6853" width="9.109375" style="1"/>
    <col min="6854" max="6854" width="3.88671875" style="1" customWidth="1"/>
    <col min="6855" max="6855" width="8.109375" style="1" customWidth="1"/>
    <col min="6856" max="6856" width="4.33203125" style="1" customWidth="1"/>
    <col min="6857" max="6857" width="3.88671875" style="1" customWidth="1"/>
    <col min="6858" max="6860" width="13" style="1" customWidth="1"/>
    <col min="6861" max="6861" width="2.109375" style="1" customWidth="1"/>
    <col min="6862" max="6862" width="3.88671875" style="1" customWidth="1"/>
    <col min="6863" max="6863" width="8.109375" style="1" customWidth="1"/>
    <col min="6864" max="6864" width="4.33203125" style="1" customWidth="1"/>
    <col min="6865" max="6865" width="3.6640625" style="1" customWidth="1"/>
    <col min="6866" max="6868" width="13.33203125" style="1" customWidth="1"/>
    <col min="6869" max="6869" width="2.109375" style="1" customWidth="1"/>
    <col min="6870" max="6870" width="3.88671875" style="1" customWidth="1"/>
    <col min="6871" max="6871" width="9.6640625" style="1" bestFit="1" customWidth="1"/>
    <col min="6872" max="6872" width="4.33203125" style="1" customWidth="1"/>
    <col min="6873" max="6873" width="3.6640625" style="1" customWidth="1"/>
    <col min="6874" max="6876" width="13.44140625" style="1" customWidth="1"/>
    <col min="6877" max="6877" width="2.109375" style="1" customWidth="1"/>
    <col min="6878" max="6878" width="3.88671875" style="1" customWidth="1"/>
    <col min="6879" max="6879" width="8.109375" style="1" customWidth="1"/>
    <col min="6880" max="6880" width="4.33203125" style="1" customWidth="1"/>
    <col min="6881" max="6881" width="3.6640625" style="1" customWidth="1"/>
    <col min="6882" max="6882" width="11.44140625" style="1" bestFit="1" customWidth="1"/>
    <col min="6883" max="6884" width="13" style="1" customWidth="1"/>
    <col min="6885" max="6885" width="2.109375" style="1" customWidth="1"/>
    <col min="6886" max="7109" width="9.109375" style="1"/>
    <col min="7110" max="7110" width="3.88671875" style="1" customWidth="1"/>
    <col min="7111" max="7111" width="8.109375" style="1" customWidth="1"/>
    <col min="7112" max="7112" width="4.33203125" style="1" customWidth="1"/>
    <col min="7113" max="7113" width="3.88671875" style="1" customWidth="1"/>
    <col min="7114" max="7116" width="13" style="1" customWidth="1"/>
    <col min="7117" max="7117" width="2.109375" style="1" customWidth="1"/>
    <col min="7118" max="7118" width="3.88671875" style="1" customWidth="1"/>
    <col min="7119" max="7119" width="8.109375" style="1" customWidth="1"/>
    <col min="7120" max="7120" width="4.33203125" style="1" customWidth="1"/>
    <col min="7121" max="7121" width="3.6640625" style="1" customWidth="1"/>
    <col min="7122" max="7124" width="13.33203125" style="1" customWidth="1"/>
    <col min="7125" max="7125" width="2.109375" style="1" customWidth="1"/>
    <col min="7126" max="7126" width="3.88671875" style="1" customWidth="1"/>
    <col min="7127" max="7127" width="9.6640625" style="1" bestFit="1" customWidth="1"/>
    <col min="7128" max="7128" width="4.33203125" style="1" customWidth="1"/>
    <col min="7129" max="7129" width="3.6640625" style="1" customWidth="1"/>
    <col min="7130" max="7132" width="13.44140625" style="1" customWidth="1"/>
    <col min="7133" max="7133" width="2.109375" style="1" customWidth="1"/>
    <col min="7134" max="7134" width="3.88671875" style="1" customWidth="1"/>
    <col min="7135" max="7135" width="8.109375" style="1" customWidth="1"/>
    <col min="7136" max="7136" width="4.33203125" style="1" customWidth="1"/>
    <col min="7137" max="7137" width="3.6640625" style="1" customWidth="1"/>
    <col min="7138" max="7138" width="11.44140625" style="1" bestFit="1" customWidth="1"/>
    <col min="7139" max="7140" width="13" style="1" customWidth="1"/>
    <col min="7141" max="7141" width="2.109375" style="1" customWidth="1"/>
    <col min="7142" max="7365" width="9.109375" style="1"/>
    <col min="7366" max="7366" width="3.88671875" style="1" customWidth="1"/>
    <col min="7367" max="7367" width="8.109375" style="1" customWidth="1"/>
    <col min="7368" max="7368" width="4.33203125" style="1" customWidth="1"/>
    <col min="7369" max="7369" width="3.88671875" style="1" customWidth="1"/>
    <col min="7370" max="7372" width="13" style="1" customWidth="1"/>
    <col min="7373" max="7373" width="2.109375" style="1" customWidth="1"/>
    <col min="7374" max="7374" width="3.88671875" style="1" customWidth="1"/>
    <col min="7375" max="7375" width="8.109375" style="1" customWidth="1"/>
    <col min="7376" max="7376" width="4.33203125" style="1" customWidth="1"/>
    <col min="7377" max="7377" width="3.6640625" style="1" customWidth="1"/>
    <col min="7378" max="7380" width="13.33203125" style="1" customWidth="1"/>
    <col min="7381" max="7381" width="2.109375" style="1" customWidth="1"/>
    <col min="7382" max="7382" width="3.88671875" style="1" customWidth="1"/>
    <col min="7383" max="7383" width="9.6640625" style="1" bestFit="1" customWidth="1"/>
    <col min="7384" max="7384" width="4.33203125" style="1" customWidth="1"/>
    <col min="7385" max="7385" width="3.6640625" style="1" customWidth="1"/>
    <col min="7386" max="7388" width="13.44140625" style="1" customWidth="1"/>
    <col min="7389" max="7389" width="2.109375" style="1" customWidth="1"/>
    <col min="7390" max="7390" width="3.88671875" style="1" customWidth="1"/>
    <col min="7391" max="7391" width="8.109375" style="1" customWidth="1"/>
    <col min="7392" max="7392" width="4.33203125" style="1" customWidth="1"/>
    <col min="7393" max="7393" width="3.6640625" style="1" customWidth="1"/>
    <col min="7394" max="7394" width="11.44140625" style="1" bestFit="1" customWidth="1"/>
    <col min="7395" max="7396" width="13" style="1" customWidth="1"/>
    <col min="7397" max="7397" width="2.109375" style="1" customWidth="1"/>
    <col min="7398" max="7621" width="9.109375" style="1"/>
    <col min="7622" max="7622" width="3.88671875" style="1" customWidth="1"/>
    <col min="7623" max="7623" width="8.109375" style="1" customWidth="1"/>
    <col min="7624" max="7624" width="4.33203125" style="1" customWidth="1"/>
    <col min="7625" max="7625" width="3.88671875" style="1" customWidth="1"/>
    <col min="7626" max="7628" width="13" style="1" customWidth="1"/>
    <col min="7629" max="7629" width="2.109375" style="1" customWidth="1"/>
    <col min="7630" max="7630" width="3.88671875" style="1" customWidth="1"/>
    <col min="7631" max="7631" width="8.109375" style="1" customWidth="1"/>
    <col min="7632" max="7632" width="4.33203125" style="1" customWidth="1"/>
    <col min="7633" max="7633" width="3.6640625" style="1" customWidth="1"/>
    <col min="7634" max="7636" width="13.33203125" style="1" customWidth="1"/>
    <col min="7637" max="7637" width="2.109375" style="1" customWidth="1"/>
    <col min="7638" max="7638" width="3.88671875" style="1" customWidth="1"/>
    <col min="7639" max="7639" width="9.6640625" style="1" bestFit="1" customWidth="1"/>
    <col min="7640" max="7640" width="4.33203125" style="1" customWidth="1"/>
    <col min="7641" max="7641" width="3.6640625" style="1" customWidth="1"/>
    <col min="7642" max="7644" width="13.44140625" style="1" customWidth="1"/>
    <col min="7645" max="7645" width="2.109375" style="1" customWidth="1"/>
    <col min="7646" max="7646" width="3.88671875" style="1" customWidth="1"/>
    <col min="7647" max="7647" width="8.109375" style="1" customWidth="1"/>
    <col min="7648" max="7648" width="4.33203125" style="1" customWidth="1"/>
    <col min="7649" max="7649" width="3.6640625" style="1" customWidth="1"/>
    <col min="7650" max="7650" width="11.44140625" style="1" bestFit="1" customWidth="1"/>
    <col min="7651" max="7652" width="13" style="1" customWidth="1"/>
    <col min="7653" max="7653" width="2.109375" style="1" customWidth="1"/>
    <col min="7654" max="7877" width="9.109375" style="1"/>
    <col min="7878" max="7878" width="3.88671875" style="1" customWidth="1"/>
    <col min="7879" max="7879" width="8.109375" style="1" customWidth="1"/>
    <col min="7880" max="7880" width="4.33203125" style="1" customWidth="1"/>
    <col min="7881" max="7881" width="3.88671875" style="1" customWidth="1"/>
    <col min="7882" max="7884" width="13" style="1" customWidth="1"/>
    <col min="7885" max="7885" width="2.109375" style="1" customWidth="1"/>
    <col min="7886" max="7886" width="3.88671875" style="1" customWidth="1"/>
    <col min="7887" max="7887" width="8.109375" style="1" customWidth="1"/>
    <col min="7888" max="7888" width="4.33203125" style="1" customWidth="1"/>
    <col min="7889" max="7889" width="3.6640625" style="1" customWidth="1"/>
    <col min="7890" max="7892" width="13.33203125" style="1" customWidth="1"/>
    <col min="7893" max="7893" width="2.109375" style="1" customWidth="1"/>
    <col min="7894" max="7894" width="3.88671875" style="1" customWidth="1"/>
    <col min="7895" max="7895" width="9.6640625" style="1" bestFit="1" customWidth="1"/>
    <col min="7896" max="7896" width="4.33203125" style="1" customWidth="1"/>
    <col min="7897" max="7897" width="3.6640625" style="1" customWidth="1"/>
    <col min="7898" max="7900" width="13.44140625" style="1" customWidth="1"/>
    <col min="7901" max="7901" width="2.109375" style="1" customWidth="1"/>
    <col min="7902" max="7902" width="3.88671875" style="1" customWidth="1"/>
    <col min="7903" max="7903" width="8.109375" style="1" customWidth="1"/>
    <col min="7904" max="7904" width="4.33203125" style="1" customWidth="1"/>
    <col min="7905" max="7905" width="3.6640625" style="1" customWidth="1"/>
    <col min="7906" max="7906" width="11.44140625" style="1" bestFit="1" customWidth="1"/>
    <col min="7907" max="7908" width="13" style="1" customWidth="1"/>
    <col min="7909" max="7909" width="2.109375" style="1" customWidth="1"/>
    <col min="7910" max="8133" width="9.109375" style="1"/>
    <col min="8134" max="8134" width="3.88671875" style="1" customWidth="1"/>
    <col min="8135" max="8135" width="8.109375" style="1" customWidth="1"/>
    <col min="8136" max="8136" width="4.33203125" style="1" customWidth="1"/>
    <col min="8137" max="8137" width="3.88671875" style="1" customWidth="1"/>
    <col min="8138" max="8140" width="13" style="1" customWidth="1"/>
    <col min="8141" max="8141" width="2.109375" style="1" customWidth="1"/>
    <col min="8142" max="8142" width="3.88671875" style="1" customWidth="1"/>
    <col min="8143" max="8143" width="8.109375" style="1" customWidth="1"/>
    <col min="8144" max="8144" width="4.33203125" style="1" customWidth="1"/>
    <col min="8145" max="8145" width="3.6640625" style="1" customWidth="1"/>
    <col min="8146" max="8148" width="13.33203125" style="1" customWidth="1"/>
    <col min="8149" max="8149" width="2.109375" style="1" customWidth="1"/>
    <col min="8150" max="8150" width="3.88671875" style="1" customWidth="1"/>
    <col min="8151" max="8151" width="9.6640625" style="1" bestFit="1" customWidth="1"/>
    <col min="8152" max="8152" width="4.33203125" style="1" customWidth="1"/>
    <col min="8153" max="8153" width="3.6640625" style="1" customWidth="1"/>
    <col min="8154" max="8156" width="13.44140625" style="1" customWidth="1"/>
    <col min="8157" max="8157" width="2.109375" style="1" customWidth="1"/>
    <col min="8158" max="8158" width="3.88671875" style="1" customWidth="1"/>
    <col min="8159" max="8159" width="8.109375" style="1" customWidth="1"/>
    <col min="8160" max="8160" width="4.33203125" style="1" customWidth="1"/>
    <col min="8161" max="8161" width="3.6640625" style="1" customWidth="1"/>
    <col min="8162" max="8162" width="11.44140625" style="1" bestFit="1" customWidth="1"/>
    <col min="8163" max="8164" width="13" style="1" customWidth="1"/>
    <col min="8165" max="8165" width="2.109375" style="1" customWidth="1"/>
    <col min="8166" max="8389" width="9.109375" style="1"/>
    <col min="8390" max="8390" width="3.88671875" style="1" customWidth="1"/>
    <col min="8391" max="8391" width="8.109375" style="1" customWidth="1"/>
    <col min="8392" max="8392" width="4.33203125" style="1" customWidth="1"/>
    <col min="8393" max="8393" width="3.88671875" style="1" customWidth="1"/>
    <col min="8394" max="8396" width="13" style="1" customWidth="1"/>
    <col min="8397" max="8397" width="2.109375" style="1" customWidth="1"/>
    <col min="8398" max="8398" width="3.88671875" style="1" customWidth="1"/>
    <col min="8399" max="8399" width="8.109375" style="1" customWidth="1"/>
    <col min="8400" max="8400" width="4.33203125" style="1" customWidth="1"/>
    <col min="8401" max="8401" width="3.6640625" style="1" customWidth="1"/>
    <col min="8402" max="8404" width="13.33203125" style="1" customWidth="1"/>
    <col min="8405" max="8405" width="2.109375" style="1" customWidth="1"/>
    <col min="8406" max="8406" width="3.88671875" style="1" customWidth="1"/>
    <col min="8407" max="8407" width="9.6640625" style="1" bestFit="1" customWidth="1"/>
    <col min="8408" max="8408" width="4.33203125" style="1" customWidth="1"/>
    <col min="8409" max="8409" width="3.6640625" style="1" customWidth="1"/>
    <col min="8410" max="8412" width="13.44140625" style="1" customWidth="1"/>
    <col min="8413" max="8413" width="2.109375" style="1" customWidth="1"/>
    <col min="8414" max="8414" width="3.88671875" style="1" customWidth="1"/>
    <col min="8415" max="8415" width="8.109375" style="1" customWidth="1"/>
    <col min="8416" max="8416" width="4.33203125" style="1" customWidth="1"/>
    <col min="8417" max="8417" width="3.6640625" style="1" customWidth="1"/>
    <col min="8418" max="8418" width="11.44140625" style="1" bestFit="1" customWidth="1"/>
    <col min="8419" max="8420" width="13" style="1" customWidth="1"/>
    <col min="8421" max="8421" width="2.109375" style="1" customWidth="1"/>
    <col min="8422" max="8645" width="9.109375" style="1"/>
    <col min="8646" max="8646" width="3.88671875" style="1" customWidth="1"/>
    <col min="8647" max="8647" width="8.109375" style="1" customWidth="1"/>
    <col min="8648" max="8648" width="4.33203125" style="1" customWidth="1"/>
    <col min="8649" max="8649" width="3.88671875" style="1" customWidth="1"/>
    <col min="8650" max="8652" width="13" style="1" customWidth="1"/>
    <col min="8653" max="8653" width="2.109375" style="1" customWidth="1"/>
    <col min="8654" max="8654" width="3.88671875" style="1" customWidth="1"/>
    <col min="8655" max="8655" width="8.109375" style="1" customWidth="1"/>
    <col min="8656" max="8656" width="4.33203125" style="1" customWidth="1"/>
    <col min="8657" max="8657" width="3.6640625" style="1" customWidth="1"/>
    <col min="8658" max="8660" width="13.33203125" style="1" customWidth="1"/>
    <col min="8661" max="8661" width="2.109375" style="1" customWidth="1"/>
    <col min="8662" max="8662" width="3.88671875" style="1" customWidth="1"/>
    <col min="8663" max="8663" width="9.6640625" style="1" bestFit="1" customWidth="1"/>
    <col min="8664" max="8664" width="4.33203125" style="1" customWidth="1"/>
    <col min="8665" max="8665" width="3.6640625" style="1" customWidth="1"/>
    <col min="8666" max="8668" width="13.44140625" style="1" customWidth="1"/>
    <col min="8669" max="8669" width="2.109375" style="1" customWidth="1"/>
    <col min="8670" max="8670" width="3.88671875" style="1" customWidth="1"/>
    <col min="8671" max="8671" width="8.109375" style="1" customWidth="1"/>
    <col min="8672" max="8672" width="4.33203125" style="1" customWidth="1"/>
    <col min="8673" max="8673" width="3.6640625" style="1" customWidth="1"/>
    <col min="8674" max="8674" width="11.44140625" style="1" bestFit="1" customWidth="1"/>
    <col min="8675" max="8676" width="13" style="1" customWidth="1"/>
    <col min="8677" max="8677" width="2.109375" style="1" customWidth="1"/>
    <col min="8678" max="8901" width="9.109375" style="1"/>
    <col min="8902" max="8902" width="3.88671875" style="1" customWidth="1"/>
    <col min="8903" max="8903" width="8.109375" style="1" customWidth="1"/>
    <col min="8904" max="8904" width="4.33203125" style="1" customWidth="1"/>
    <col min="8905" max="8905" width="3.88671875" style="1" customWidth="1"/>
    <col min="8906" max="8908" width="13" style="1" customWidth="1"/>
    <col min="8909" max="8909" width="2.109375" style="1" customWidth="1"/>
    <col min="8910" max="8910" width="3.88671875" style="1" customWidth="1"/>
    <col min="8911" max="8911" width="8.109375" style="1" customWidth="1"/>
    <col min="8912" max="8912" width="4.33203125" style="1" customWidth="1"/>
    <col min="8913" max="8913" width="3.6640625" style="1" customWidth="1"/>
    <col min="8914" max="8916" width="13.33203125" style="1" customWidth="1"/>
    <col min="8917" max="8917" width="2.109375" style="1" customWidth="1"/>
    <col min="8918" max="8918" width="3.88671875" style="1" customWidth="1"/>
    <col min="8919" max="8919" width="9.6640625" style="1" bestFit="1" customWidth="1"/>
    <col min="8920" max="8920" width="4.33203125" style="1" customWidth="1"/>
    <col min="8921" max="8921" width="3.6640625" style="1" customWidth="1"/>
    <col min="8922" max="8924" width="13.44140625" style="1" customWidth="1"/>
    <col min="8925" max="8925" width="2.109375" style="1" customWidth="1"/>
    <col min="8926" max="8926" width="3.88671875" style="1" customWidth="1"/>
    <col min="8927" max="8927" width="8.109375" style="1" customWidth="1"/>
    <col min="8928" max="8928" width="4.33203125" style="1" customWidth="1"/>
    <col min="8929" max="8929" width="3.6640625" style="1" customWidth="1"/>
    <col min="8930" max="8930" width="11.44140625" style="1" bestFit="1" customWidth="1"/>
    <col min="8931" max="8932" width="13" style="1" customWidth="1"/>
    <col min="8933" max="8933" width="2.109375" style="1" customWidth="1"/>
    <col min="8934" max="9157" width="9.109375" style="1"/>
    <col min="9158" max="9158" width="3.88671875" style="1" customWidth="1"/>
    <col min="9159" max="9159" width="8.109375" style="1" customWidth="1"/>
    <col min="9160" max="9160" width="4.33203125" style="1" customWidth="1"/>
    <col min="9161" max="9161" width="3.88671875" style="1" customWidth="1"/>
    <col min="9162" max="9164" width="13" style="1" customWidth="1"/>
    <col min="9165" max="9165" width="2.109375" style="1" customWidth="1"/>
    <col min="9166" max="9166" width="3.88671875" style="1" customWidth="1"/>
    <col min="9167" max="9167" width="8.109375" style="1" customWidth="1"/>
    <col min="9168" max="9168" width="4.33203125" style="1" customWidth="1"/>
    <col min="9169" max="9169" width="3.6640625" style="1" customWidth="1"/>
    <col min="9170" max="9172" width="13.33203125" style="1" customWidth="1"/>
    <col min="9173" max="9173" width="2.109375" style="1" customWidth="1"/>
    <col min="9174" max="9174" width="3.88671875" style="1" customWidth="1"/>
    <col min="9175" max="9175" width="9.6640625" style="1" bestFit="1" customWidth="1"/>
    <col min="9176" max="9176" width="4.33203125" style="1" customWidth="1"/>
    <col min="9177" max="9177" width="3.6640625" style="1" customWidth="1"/>
    <col min="9178" max="9180" width="13.44140625" style="1" customWidth="1"/>
    <col min="9181" max="9181" width="2.109375" style="1" customWidth="1"/>
    <col min="9182" max="9182" width="3.88671875" style="1" customWidth="1"/>
    <col min="9183" max="9183" width="8.109375" style="1" customWidth="1"/>
    <col min="9184" max="9184" width="4.33203125" style="1" customWidth="1"/>
    <col min="9185" max="9185" width="3.6640625" style="1" customWidth="1"/>
    <col min="9186" max="9186" width="11.44140625" style="1" bestFit="1" customWidth="1"/>
    <col min="9187" max="9188" width="13" style="1" customWidth="1"/>
    <col min="9189" max="9189" width="2.109375" style="1" customWidth="1"/>
    <col min="9190" max="9413" width="9.109375" style="1"/>
    <col min="9414" max="9414" width="3.88671875" style="1" customWidth="1"/>
    <col min="9415" max="9415" width="8.109375" style="1" customWidth="1"/>
    <col min="9416" max="9416" width="4.33203125" style="1" customWidth="1"/>
    <col min="9417" max="9417" width="3.88671875" style="1" customWidth="1"/>
    <col min="9418" max="9420" width="13" style="1" customWidth="1"/>
    <col min="9421" max="9421" width="2.109375" style="1" customWidth="1"/>
    <col min="9422" max="9422" width="3.88671875" style="1" customWidth="1"/>
    <col min="9423" max="9423" width="8.109375" style="1" customWidth="1"/>
    <col min="9424" max="9424" width="4.33203125" style="1" customWidth="1"/>
    <col min="9425" max="9425" width="3.6640625" style="1" customWidth="1"/>
    <col min="9426" max="9428" width="13.33203125" style="1" customWidth="1"/>
    <col min="9429" max="9429" width="2.109375" style="1" customWidth="1"/>
    <col min="9430" max="9430" width="3.88671875" style="1" customWidth="1"/>
    <col min="9431" max="9431" width="9.6640625" style="1" bestFit="1" customWidth="1"/>
    <col min="9432" max="9432" width="4.33203125" style="1" customWidth="1"/>
    <col min="9433" max="9433" width="3.6640625" style="1" customWidth="1"/>
    <col min="9434" max="9436" width="13.44140625" style="1" customWidth="1"/>
    <col min="9437" max="9437" width="2.109375" style="1" customWidth="1"/>
    <col min="9438" max="9438" width="3.88671875" style="1" customWidth="1"/>
    <col min="9439" max="9439" width="8.109375" style="1" customWidth="1"/>
    <col min="9440" max="9440" width="4.33203125" style="1" customWidth="1"/>
    <col min="9441" max="9441" width="3.6640625" style="1" customWidth="1"/>
    <col min="9442" max="9442" width="11.44140625" style="1" bestFit="1" customWidth="1"/>
    <col min="9443" max="9444" width="13" style="1" customWidth="1"/>
    <col min="9445" max="9445" width="2.109375" style="1" customWidth="1"/>
    <col min="9446" max="9669" width="9.109375" style="1"/>
    <col min="9670" max="9670" width="3.88671875" style="1" customWidth="1"/>
    <col min="9671" max="9671" width="8.109375" style="1" customWidth="1"/>
    <col min="9672" max="9672" width="4.33203125" style="1" customWidth="1"/>
    <col min="9673" max="9673" width="3.88671875" style="1" customWidth="1"/>
    <col min="9674" max="9676" width="13" style="1" customWidth="1"/>
    <col min="9677" max="9677" width="2.109375" style="1" customWidth="1"/>
    <col min="9678" max="9678" width="3.88671875" style="1" customWidth="1"/>
    <col min="9679" max="9679" width="8.109375" style="1" customWidth="1"/>
    <col min="9680" max="9680" width="4.33203125" style="1" customWidth="1"/>
    <col min="9681" max="9681" width="3.6640625" style="1" customWidth="1"/>
    <col min="9682" max="9684" width="13.33203125" style="1" customWidth="1"/>
    <col min="9685" max="9685" width="2.109375" style="1" customWidth="1"/>
    <col min="9686" max="9686" width="3.88671875" style="1" customWidth="1"/>
    <col min="9687" max="9687" width="9.6640625" style="1" bestFit="1" customWidth="1"/>
    <col min="9688" max="9688" width="4.33203125" style="1" customWidth="1"/>
    <col min="9689" max="9689" width="3.6640625" style="1" customWidth="1"/>
    <col min="9690" max="9692" width="13.44140625" style="1" customWidth="1"/>
    <col min="9693" max="9693" width="2.109375" style="1" customWidth="1"/>
    <col min="9694" max="9694" width="3.88671875" style="1" customWidth="1"/>
    <col min="9695" max="9695" width="8.109375" style="1" customWidth="1"/>
    <col min="9696" max="9696" width="4.33203125" style="1" customWidth="1"/>
    <col min="9697" max="9697" width="3.6640625" style="1" customWidth="1"/>
    <col min="9698" max="9698" width="11.44140625" style="1" bestFit="1" customWidth="1"/>
    <col min="9699" max="9700" width="13" style="1" customWidth="1"/>
    <col min="9701" max="9701" width="2.109375" style="1" customWidth="1"/>
    <col min="9702" max="9925" width="9.109375" style="1"/>
    <col min="9926" max="9926" width="3.88671875" style="1" customWidth="1"/>
    <col min="9927" max="9927" width="8.109375" style="1" customWidth="1"/>
    <col min="9928" max="9928" width="4.33203125" style="1" customWidth="1"/>
    <col min="9929" max="9929" width="3.88671875" style="1" customWidth="1"/>
    <col min="9930" max="9932" width="13" style="1" customWidth="1"/>
    <col min="9933" max="9933" width="2.109375" style="1" customWidth="1"/>
    <col min="9934" max="9934" width="3.88671875" style="1" customWidth="1"/>
    <col min="9935" max="9935" width="8.109375" style="1" customWidth="1"/>
    <col min="9936" max="9936" width="4.33203125" style="1" customWidth="1"/>
    <col min="9937" max="9937" width="3.6640625" style="1" customWidth="1"/>
    <col min="9938" max="9940" width="13.33203125" style="1" customWidth="1"/>
    <col min="9941" max="9941" width="2.109375" style="1" customWidth="1"/>
    <col min="9942" max="9942" width="3.88671875" style="1" customWidth="1"/>
    <col min="9943" max="9943" width="9.6640625" style="1" bestFit="1" customWidth="1"/>
    <col min="9944" max="9944" width="4.33203125" style="1" customWidth="1"/>
    <col min="9945" max="9945" width="3.6640625" style="1" customWidth="1"/>
    <col min="9946" max="9948" width="13.44140625" style="1" customWidth="1"/>
    <col min="9949" max="9949" width="2.109375" style="1" customWidth="1"/>
    <col min="9950" max="9950" width="3.88671875" style="1" customWidth="1"/>
    <col min="9951" max="9951" width="8.109375" style="1" customWidth="1"/>
    <col min="9952" max="9952" width="4.33203125" style="1" customWidth="1"/>
    <col min="9953" max="9953" width="3.6640625" style="1" customWidth="1"/>
    <col min="9954" max="9954" width="11.44140625" style="1" bestFit="1" customWidth="1"/>
    <col min="9955" max="9956" width="13" style="1" customWidth="1"/>
    <col min="9957" max="9957" width="2.109375" style="1" customWidth="1"/>
    <col min="9958" max="10181" width="9.109375" style="1"/>
    <col min="10182" max="10182" width="3.88671875" style="1" customWidth="1"/>
    <col min="10183" max="10183" width="8.109375" style="1" customWidth="1"/>
    <col min="10184" max="10184" width="4.33203125" style="1" customWidth="1"/>
    <col min="10185" max="10185" width="3.88671875" style="1" customWidth="1"/>
    <col min="10186" max="10188" width="13" style="1" customWidth="1"/>
    <col min="10189" max="10189" width="2.109375" style="1" customWidth="1"/>
    <col min="10190" max="10190" width="3.88671875" style="1" customWidth="1"/>
    <col min="10191" max="10191" width="8.109375" style="1" customWidth="1"/>
    <col min="10192" max="10192" width="4.33203125" style="1" customWidth="1"/>
    <col min="10193" max="10193" width="3.6640625" style="1" customWidth="1"/>
    <col min="10194" max="10196" width="13.33203125" style="1" customWidth="1"/>
    <col min="10197" max="10197" width="2.109375" style="1" customWidth="1"/>
    <col min="10198" max="10198" width="3.88671875" style="1" customWidth="1"/>
    <col min="10199" max="10199" width="9.6640625" style="1" bestFit="1" customWidth="1"/>
    <col min="10200" max="10200" width="4.33203125" style="1" customWidth="1"/>
    <col min="10201" max="10201" width="3.6640625" style="1" customWidth="1"/>
    <col min="10202" max="10204" width="13.44140625" style="1" customWidth="1"/>
    <col min="10205" max="10205" width="2.109375" style="1" customWidth="1"/>
    <col min="10206" max="10206" width="3.88671875" style="1" customWidth="1"/>
    <col min="10207" max="10207" width="8.109375" style="1" customWidth="1"/>
    <col min="10208" max="10208" width="4.33203125" style="1" customWidth="1"/>
    <col min="10209" max="10209" width="3.6640625" style="1" customWidth="1"/>
    <col min="10210" max="10210" width="11.44140625" style="1" bestFit="1" customWidth="1"/>
    <col min="10211" max="10212" width="13" style="1" customWidth="1"/>
    <col min="10213" max="10213" width="2.109375" style="1" customWidth="1"/>
    <col min="10214" max="10437" width="9.109375" style="1"/>
    <col min="10438" max="10438" width="3.88671875" style="1" customWidth="1"/>
    <col min="10439" max="10439" width="8.109375" style="1" customWidth="1"/>
    <col min="10440" max="10440" width="4.33203125" style="1" customWidth="1"/>
    <col min="10441" max="10441" width="3.88671875" style="1" customWidth="1"/>
    <col min="10442" max="10444" width="13" style="1" customWidth="1"/>
    <col min="10445" max="10445" width="2.109375" style="1" customWidth="1"/>
    <col min="10446" max="10446" width="3.88671875" style="1" customWidth="1"/>
    <col min="10447" max="10447" width="8.109375" style="1" customWidth="1"/>
    <col min="10448" max="10448" width="4.33203125" style="1" customWidth="1"/>
    <col min="10449" max="10449" width="3.6640625" style="1" customWidth="1"/>
    <col min="10450" max="10452" width="13.33203125" style="1" customWidth="1"/>
    <col min="10453" max="10453" width="2.109375" style="1" customWidth="1"/>
    <col min="10454" max="10454" width="3.88671875" style="1" customWidth="1"/>
    <col min="10455" max="10455" width="9.6640625" style="1" bestFit="1" customWidth="1"/>
    <col min="10456" max="10456" width="4.33203125" style="1" customWidth="1"/>
    <col min="10457" max="10457" width="3.6640625" style="1" customWidth="1"/>
    <col min="10458" max="10460" width="13.44140625" style="1" customWidth="1"/>
    <col min="10461" max="10461" width="2.109375" style="1" customWidth="1"/>
    <col min="10462" max="10462" width="3.88671875" style="1" customWidth="1"/>
    <col min="10463" max="10463" width="8.109375" style="1" customWidth="1"/>
    <col min="10464" max="10464" width="4.33203125" style="1" customWidth="1"/>
    <col min="10465" max="10465" width="3.6640625" style="1" customWidth="1"/>
    <col min="10466" max="10466" width="11.44140625" style="1" bestFit="1" customWidth="1"/>
    <col min="10467" max="10468" width="13" style="1" customWidth="1"/>
    <col min="10469" max="10469" width="2.109375" style="1" customWidth="1"/>
    <col min="10470" max="10693" width="9.109375" style="1"/>
    <col min="10694" max="10694" width="3.88671875" style="1" customWidth="1"/>
    <col min="10695" max="10695" width="8.109375" style="1" customWidth="1"/>
    <col min="10696" max="10696" width="4.33203125" style="1" customWidth="1"/>
    <col min="10697" max="10697" width="3.88671875" style="1" customWidth="1"/>
    <col min="10698" max="10700" width="13" style="1" customWidth="1"/>
    <col min="10701" max="10701" width="2.109375" style="1" customWidth="1"/>
    <col min="10702" max="10702" width="3.88671875" style="1" customWidth="1"/>
    <col min="10703" max="10703" width="8.109375" style="1" customWidth="1"/>
    <col min="10704" max="10704" width="4.33203125" style="1" customWidth="1"/>
    <col min="10705" max="10705" width="3.6640625" style="1" customWidth="1"/>
    <col min="10706" max="10708" width="13.33203125" style="1" customWidth="1"/>
    <col min="10709" max="10709" width="2.109375" style="1" customWidth="1"/>
    <col min="10710" max="10710" width="3.88671875" style="1" customWidth="1"/>
    <col min="10711" max="10711" width="9.6640625" style="1" bestFit="1" customWidth="1"/>
    <col min="10712" max="10712" width="4.33203125" style="1" customWidth="1"/>
    <col min="10713" max="10713" width="3.6640625" style="1" customWidth="1"/>
    <col min="10714" max="10716" width="13.44140625" style="1" customWidth="1"/>
    <col min="10717" max="10717" width="2.109375" style="1" customWidth="1"/>
    <col min="10718" max="10718" width="3.88671875" style="1" customWidth="1"/>
    <col min="10719" max="10719" width="8.109375" style="1" customWidth="1"/>
    <col min="10720" max="10720" width="4.33203125" style="1" customWidth="1"/>
    <col min="10721" max="10721" width="3.6640625" style="1" customWidth="1"/>
    <col min="10722" max="10722" width="11.44140625" style="1" bestFit="1" customWidth="1"/>
    <col min="10723" max="10724" width="13" style="1" customWidth="1"/>
    <col min="10725" max="10725" width="2.109375" style="1" customWidth="1"/>
    <col min="10726" max="10949" width="9.109375" style="1"/>
    <col min="10950" max="10950" width="3.88671875" style="1" customWidth="1"/>
    <col min="10951" max="10951" width="8.109375" style="1" customWidth="1"/>
    <col min="10952" max="10952" width="4.33203125" style="1" customWidth="1"/>
    <col min="10953" max="10953" width="3.88671875" style="1" customWidth="1"/>
    <col min="10954" max="10956" width="13" style="1" customWidth="1"/>
    <col min="10957" max="10957" width="2.109375" style="1" customWidth="1"/>
    <col min="10958" max="10958" width="3.88671875" style="1" customWidth="1"/>
    <col min="10959" max="10959" width="8.109375" style="1" customWidth="1"/>
    <col min="10960" max="10960" width="4.33203125" style="1" customWidth="1"/>
    <col min="10961" max="10961" width="3.6640625" style="1" customWidth="1"/>
    <col min="10962" max="10964" width="13.33203125" style="1" customWidth="1"/>
    <col min="10965" max="10965" width="2.109375" style="1" customWidth="1"/>
    <col min="10966" max="10966" width="3.88671875" style="1" customWidth="1"/>
    <col min="10967" max="10967" width="9.6640625" style="1" bestFit="1" customWidth="1"/>
    <col min="10968" max="10968" width="4.33203125" style="1" customWidth="1"/>
    <col min="10969" max="10969" width="3.6640625" style="1" customWidth="1"/>
    <col min="10970" max="10972" width="13.44140625" style="1" customWidth="1"/>
    <col min="10973" max="10973" width="2.109375" style="1" customWidth="1"/>
    <col min="10974" max="10974" width="3.88671875" style="1" customWidth="1"/>
    <col min="10975" max="10975" width="8.109375" style="1" customWidth="1"/>
    <col min="10976" max="10976" width="4.33203125" style="1" customWidth="1"/>
    <col min="10977" max="10977" width="3.6640625" style="1" customWidth="1"/>
    <col min="10978" max="10978" width="11.44140625" style="1" bestFit="1" customWidth="1"/>
    <col min="10979" max="10980" width="13" style="1" customWidth="1"/>
    <col min="10981" max="10981" width="2.109375" style="1" customWidth="1"/>
    <col min="10982" max="11205" width="9.109375" style="1"/>
    <col min="11206" max="11206" width="3.88671875" style="1" customWidth="1"/>
    <col min="11207" max="11207" width="8.109375" style="1" customWidth="1"/>
    <col min="11208" max="11208" width="4.33203125" style="1" customWidth="1"/>
    <col min="11209" max="11209" width="3.88671875" style="1" customWidth="1"/>
    <col min="11210" max="11212" width="13" style="1" customWidth="1"/>
    <col min="11213" max="11213" width="2.109375" style="1" customWidth="1"/>
    <col min="11214" max="11214" width="3.88671875" style="1" customWidth="1"/>
    <col min="11215" max="11215" width="8.109375" style="1" customWidth="1"/>
    <col min="11216" max="11216" width="4.33203125" style="1" customWidth="1"/>
    <col min="11217" max="11217" width="3.6640625" style="1" customWidth="1"/>
    <col min="11218" max="11220" width="13.33203125" style="1" customWidth="1"/>
    <col min="11221" max="11221" width="2.109375" style="1" customWidth="1"/>
    <col min="11222" max="11222" width="3.88671875" style="1" customWidth="1"/>
    <col min="11223" max="11223" width="9.6640625" style="1" bestFit="1" customWidth="1"/>
    <col min="11224" max="11224" width="4.33203125" style="1" customWidth="1"/>
    <col min="11225" max="11225" width="3.6640625" style="1" customWidth="1"/>
    <col min="11226" max="11228" width="13.44140625" style="1" customWidth="1"/>
    <col min="11229" max="11229" width="2.109375" style="1" customWidth="1"/>
    <col min="11230" max="11230" width="3.88671875" style="1" customWidth="1"/>
    <col min="11231" max="11231" width="8.109375" style="1" customWidth="1"/>
    <col min="11232" max="11232" width="4.33203125" style="1" customWidth="1"/>
    <col min="11233" max="11233" width="3.6640625" style="1" customWidth="1"/>
    <col min="11234" max="11234" width="11.44140625" style="1" bestFit="1" customWidth="1"/>
    <col min="11235" max="11236" width="13" style="1" customWidth="1"/>
    <col min="11237" max="11237" width="2.109375" style="1" customWidth="1"/>
    <col min="11238" max="11461" width="9.109375" style="1"/>
    <col min="11462" max="11462" width="3.88671875" style="1" customWidth="1"/>
    <col min="11463" max="11463" width="8.109375" style="1" customWidth="1"/>
    <col min="11464" max="11464" width="4.33203125" style="1" customWidth="1"/>
    <col min="11465" max="11465" width="3.88671875" style="1" customWidth="1"/>
    <col min="11466" max="11468" width="13" style="1" customWidth="1"/>
    <col min="11469" max="11469" width="2.109375" style="1" customWidth="1"/>
    <col min="11470" max="11470" width="3.88671875" style="1" customWidth="1"/>
    <col min="11471" max="11471" width="8.109375" style="1" customWidth="1"/>
    <col min="11472" max="11472" width="4.33203125" style="1" customWidth="1"/>
    <col min="11473" max="11473" width="3.6640625" style="1" customWidth="1"/>
    <col min="11474" max="11476" width="13.33203125" style="1" customWidth="1"/>
    <col min="11477" max="11477" width="2.109375" style="1" customWidth="1"/>
    <col min="11478" max="11478" width="3.88671875" style="1" customWidth="1"/>
    <col min="11479" max="11479" width="9.6640625" style="1" bestFit="1" customWidth="1"/>
    <col min="11480" max="11480" width="4.33203125" style="1" customWidth="1"/>
    <col min="11481" max="11481" width="3.6640625" style="1" customWidth="1"/>
    <col min="11482" max="11484" width="13.44140625" style="1" customWidth="1"/>
    <col min="11485" max="11485" width="2.109375" style="1" customWidth="1"/>
    <col min="11486" max="11486" width="3.88671875" style="1" customWidth="1"/>
    <col min="11487" max="11487" width="8.109375" style="1" customWidth="1"/>
    <col min="11488" max="11488" width="4.33203125" style="1" customWidth="1"/>
    <col min="11489" max="11489" width="3.6640625" style="1" customWidth="1"/>
    <col min="11490" max="11490" width="11.44140625" style="1" bestFit="1" customWidth="1"/>
    <col min="11491" max="11492" width="13" style="1" customWidth="1"/>
    <col min="11493" max="11493" width="2.109375" style="1" customWidth="1"/>
    <col min="11494" max="11717" width="9.109375" style="1"/>
    <col min="11718" max="11718" width="3.88671875" style="1" customWidth="1"/>
    <col min="11719" max="11719" width="8.109375" style="1" customWidth="1"/>
    <col min="11720" max="11720" width="4.33203125" style="1" customWidth="1"/>
    <col min="11721" max="11721" width="3.88671875" style="1" customWidth="1"/>
    <col min="11722" max="11724" width="13" style="1" customWidth="1"/>
    <col min="11725" max="11725" width="2.109375" style="1" customWidth="1"/>
    <col min="11726" max="11726" width="3.88671875" style="1" customWidth="1"/>
    <col min="11727" max="11727" width="8.109375" style="1" customWidth="1"/>
    <col min="11728" max="11728" width="4.33203125" style="1" customWidth="1"/>
    <col min="11729" max="11729" width="3.6640625" style="1" customWidth="1"/>
    <col min="11730" max="11732" width="13.33203125" style="1" customWidth="1"/>
    <col min="11733" max="11733" width="2.109375" style="1" customWidth="1"/>
    <col min="11734" max="11734" width="3.88671875" style="1" customWidth="1"/>
    <col min="11735" max="11735" width="9.6640625" style="1" bestFit="1" customWidth="1"/>
    <col min="11736" max="11736" width="4.33203125" style="1" customWidth="1"/>
    <col min="11737" max="11737" width="3.6640625" style="1" customWidth="1"/>
    <col min="11738" max="11740" width="13.44140625" style="1" customWidth="1"/>
    <col min="11741" max="11741" width="2.109375" style="1" customWidth="1"/>
    <col min="11742" max="11742" width="3.88671875" style="1" customWidth="1"/>
    <col min="11743" max="11743" width="8.109375" style="1" customWidth="1"/>
    <col min="11744" max="11744" width="4.33203125" style="1" customWidth="1"/>
    <col min="11745" max="11745" width="3.6640625" style="1" customWidth="1"/>
    <col min="11746" max="11746" width="11.44140625" style="1" bestFit="1" customWidth="1"/>
    <col min="11747" max="11748" width="13" style="1" customWidth="1"/>
    <col min="11749" max="11749" width="2.109375" style="1" customWidth="1"/>
    <col min="11750" max="11973" width="9.109375" style="1"/>
    <col min="11974" max="11974" width="3.88671875" style="1" customWidth="1"/>
    <col min="11975" max="11975" width="8.109375" style="1" customWidth="1"/>
    <col min="11976" max="11976" width="4.33203125" style="1" customWidth="1"/>
    <col min="11977" max="11977" width="3.88671875" style="1" customWidth="1"/>
    <col min="11978" max="11980" width="13" style="1" customWidth="1"/>
    <col min="11981" max="11981" width="2.109375" style="1" customWidth="1"/>
    <col min="11982" max="11982" width="3.88671875" style="1" customWidth="1"/>
    <col min="11983" max="11983" width="8.109375" style="1" customWidth="1"/>
    <col min="11984" max="11984" width="4.33203125" style="1" customWidth="1"/>
    <col min="11985" max="11985" width="3.6640625" style="1" customWidth="1"/>
    <col min="11986" max="11988" width="13.33203125" style="1" customWidth="1"/>
    <col min="11989" max="11989" width="2.109375" style="1" customWidth="1"/>
    <col min="11990" max="11990" width="3.88671875" style="1" customWidth="1"/>
    <col min="11991" max="11991" width="9.6640625" style="1" bestFit="1" customWidth="1"/>
    <col min="11992" max="11992" width="4.33203125" style="1" customWidth="1"/>
    <col min="11993" max="11993" width="3.6640625" style="1" customWidth="1"/>
    <col min="11994" max="11996" width="13.44140625" style="1" customWidth="1"/>
    <col min="11997" max="11997" width="2.109375" style="1" customWidth="1"/>
    <col min="11998" max="11998" width="3.88671875" style="1" customWidth="1"/>
    <col min="11999" max="11999" width="8.109375" style="1" customWidth="1"/>
    <col min="12000" max="12000" width="4.33203125" style="1" customWidth="1"/>
    <col min="12001" max="12001" width="3.6640625" style="1" customWidth="1"/>
    <col min="12002" max="12002" width="11.44140625" style="1" bestFit="1" customWidth="1"/>
    <col min="12003" max="12004" width="13" style="1" customWidth="1"/>
    <col min="12005" max="12005" width="2.109375" style="1" customWidth="1"/>
    <col min="12006" max="12229" width="9.109375" style="1"/>
    <col min="12230" max="12230" width="3.88671875" style="1" customWidth="1"/>
    <col min="12231" max="12231" width="8.109375" style="1" customWidth="1"/>
    <col min="12232" max="12232" width="4.33203125" style="1" customWidth="1"/>
    <col min="12233" max="12233" width="3.88671875" style="1" customWidth="1"/>
    <col min="12234" max="12236" width="13" style="1" customWidth="1"/>
    <col min="12237" max="12237" width="2.109375" style="1" customWidth="1"/>
    <col min="12238" max="12238" width="3.88671875" style="1" customWidth="1"/>
    <col min="12239" max="12239" width="8.109375" style="1" customWidth="1"/>
    <col min="12240" max="12240" width="4.33203125" style="1" customWidth="1"/>
    <col min="12241" max="12241" width="3.6640625" style="1" customWidth="1"/>
    <col min="12242" max="12244" width="13.33203125" style="1" customWidth="1"/>
    <col min="12245" max="12245" width="2.109375" style="1" customWidth="1"/>
    <col min="12246" max="12246" width="3.88671875" style="1" customWidth="1"/>
    <col min="12247" max="12247" width="9.6640625" style="1" bestFit="1" customWidth="1"/>
    <col min="12248" max="12248" width="4.33203125" style="1" customWidth="1"/>
    <col min="12249" max="12249" width="3.6640625" style="1" customWidth="1"/>
    <col min="12250" max="12252" width="13.44140625" style="1" customWidth="1"/>
    <col min="12253" max="12253" width="2.109375" style="1" customWidth="1"/>
    <col min="12254" max="12254" width="3.88671875" style="1" customWidth="1"/>
    <col min="12255" max="12255" width="8.109375" style="1" customWidth="1"/>
    <col min="12256" max="12256" width="4.33203125" style="1" customWidth="1"/>
    <col min="12257" max="12257" width="3.6640625" style="1" customWidth="1"/>
    <col min="12258" max="12258" width="11.44140625" style="1" bestFit="1" customWidth="1"/>
    <col min="12259" max="12260" width="13" style="1" customWidth="1"/>
    <col min="12261" max="12261" width="2.109375" style="1" customWidth="1"/>
    <col min="12262" max="12485" width="9.109375" style="1"/>
    <col min="12486" max="12486" width="3.88671875" style="1" customWidth="1"/>
    <col min="12487" max="12487" width="8.109375" style="1" customWidth="1"/>
    <col min="12488" max="12488" width="4.33203125" style="1" customWidth="1"/>
    <col min="12489" max="12489" width="3.88671875" style="1" customWidth="1"/>
    <col min="12490" max="12492" width="13" style="1" customWidth="1"/>
    <col min="12493" max="12493" width="2.109375" style="1" customWidth="1"/>
    <col min="12494" max="12494" width="3.88671875" style="1" customWidth="1"/>
    <col min="12495" max="12495" width="8.109375" style="1" customWidth="1"/>
    <col min="12496" max="12496" width="4.33203125" style="1" customWidth="1"/>
    <col min="12497" max="12497" width="3.6640625" style="1" customWidth="1"/>
    <col min="12498" max="12500" width="13.33203125" style="1" customWidth="1"/>
    <col min="12501" max="12501" width="2.109375" style="1" customWidth="1"/>
    <col min="12502" max="12502" width="3.88671875" style="1" customWidth="1"/>
    <col min="12503" max="12503" width="9.6640625" style="1" bestFit="1" customWidth="1"/>
    <col min="12504" max="12504" width="4.33203125" style="1" customWidth="1"/>
    <col min="12505" max="12505" width="3.6640625" style="1" customWidth="1"/>
    <col min="12506" max="12508" width="13.44140625" style="1" customWidth="1"/>
    <col min="12509" max="12509" width="2.109375" style="1" customWidth="1"/>
    <col min="12510" max="12510" width="3.88671875" style="1" customWidth="1"/>
    <col min="12511" max="12511" width="8.109375" style="1" customWidth="1"/>
    <col min="12512" max="12512" width="4.33203125" style="1" customWidth="1"/>
    <col min="12513" max="12513" width="3.6640625" style="1" customWidth="1"/>
    <col min="12514" max="12514" width="11.44140625" style="1" bestFit="1" customWidth="1"/>
    <col min="12515" max="12516" width="13" style="1" customWidth="1"/>
    <col min="12517" max="12517" width="2.109375" style="1" customWidth="1"/>
    <col min="12518" max="12741" width="9.109375" style="1"/>
    <col min="12742" max="12742" width="3.88671875" style="1" customWidth="1"/>
    <col min="12743" max="12743" width="8.109375" style="1" customWidth="1"/>
    <col min="12744" max="12744" width="4.33203125" style="1" customWidth="1"/>
    <col min="12745" max="12745" width="3.88671875" style="1" customWidth="1"/>
    <col min="12746" max="12748" width="13" style="1" customWidth="1"/>
    <col min="12749" max="12749" width="2.109375" style="1" customWidth="1"/>
    <col min="12750" max="12750" width="3.88671875" style="1" customWidth="1"/>
    <col min="12751" max="12751" width="8.109375" style="1" customWidth="1"/>
    <col min="12752" max="12752" width="4.33203125" style="1" customWidth="1"/>
    <col min="12753" max="12753" width="3.6640625" style="1" customWidth="1"/>
    <col min="12754" max="12756" width="13.33203125" style="1" customWidth="1"/>
    <col min="12757" max="12757" width="2.109375" style="1" customWidth="1"/>
    <col min="12758" max="12758" width="3.88671875" style="1" customWidth="1"/>
    <col min="12759" max="12759" width="9.6640625" style="1" bestFit="1" customWidth="1"/>
    <col min="12760" max="12760" width="4.33203125" style="1" customWidth="1"/>
    <col min="12761" max="12761" width="3.6640625" style="1" customWidth="1"/>
    <col min="12762" max="12764" width="13.44140625" style="1" customWidth="1"/>
    <col min="12765" max="12765" width="2.109375" style="1" customWidth="1"/>
    <col min="12766" max="12766" width="3.88671875" style="1" customWidth="1"/>
    <col min="12767" max="12767" width="8.109375" style="1" customWidth="1"/>
    <col min="12768" max="12768" width="4.33203125" style="1" customWidth="1"/>
    <col min="12769" max="12769" width="3.6640625" style="1" customWidth="1"/>
    <col min="12770" max="12770" width="11.44140625" style="1" bestFit="1" customWidth="1"/>
    <col min="12771" max="12772" width="13" style="1" customWidth="1"/>
    <col min="12773" max="12773" width="2.109375" style="1" customWidth="1"/>
    <col min="12774" max="12997" width="9.109375" style="1"/>
    <col min="12998" max="12998" width="3.88671875" style="1" customWidth="1"/>
    <col min="12999" max="12999" width="8.109375" style="1" customWidth="1"/>
    <col min="13000" max="13000" width="4.33203125" style="1" customWidth="1"/>
    <col min="13001" max="13001" width="3.88671875" style="1" customWidth="1"/>
    <col min="13002" max="13004" width="13" style="1" customWidth="1"/>
    <col min="13005" max="13005" width="2.109375" style="1" customWidth="1"/>
    <col min="13006" max="13006" width="3.88671875" style="1" customWidth="1"/>
    <col min="13007" max="13007" width="8.109375" style="1" customWidth="1"/>
    <col min="13008" max="13008" width="4.33203125" style="1" customWidth="1"/>
    <col min="13009" max="13009" width="3.6640625" style="1" customWidth="1"/>
    <col min="13010" max="13012" width="13.33203125" style="1" customWidth="1"/>
    <col min="13013" max="13013" width="2.109375" style="1" customWidth="1"/>
    <col min="13014" max="13014" width="3.88671875" style="1" customWidth="1"/>
    <col min="13015" max="13015" width="9.6640625" style="1" bestFit="1" customWidth="1"/>
    <col min="13016" max="13016" width="4.33203125" style="1" customWidth="1"/>
    <col min="13017" max="13017" width="3.6640625" style="1" customWidth="1"/>
    <col min="13018" max="13020" width="13.44140625" style="1" customWidth="1"/>
    <col min="13021" max="13021" width="2.109375" style="1" customWidth="1"/>
    <col min="13022" max="13022" width="3.88671875" style="1" customWidth="1"/>
    <col min="13023" max="13023" width="8.109375" style="1" customWidth="1"/>
    <col min="13024" max="13024" width="4.33203125" style="1" customWidth="1"/>
    <col min="13025" max="13025" width="3.6640625" style="1" customWidth="1"/>
    <col min="13026" max="13026" width="11.44140625" style="1" bestFit="1" customWidth="1"/>
    <col min="13027" max="13028" width="13" style="1" customWidth="1"/>
    <col min="13029" max="13029" width="2.109375" style="1" customWidth="1"/>
    <col min="13030" max="13253" width="9.109375" style="1"/>
    <col min="13254" max="13254" width="3.88671875" style="1" customWidth="1"/>
    <col min="13255" max="13255" width="8.109375" style="1" customWidth="1"/>
    <col min="13256" max="13256" width="4.33203125" style="1" customWidth="1"/>
    <col min="13257" max="13257" width="3.88671875" style="1" customWidth="1"/>
    <col min="13258" max="13260" width="13" style="1" customWidth="1"/>
    <col min="13261" max="13261" width="2.109375" style="1" customWidth="1"/>
    <col min="13262" max="13262" width="3.88671875" style="1" customWidth="1"/>
    <col min="13263" max="13263" width="8.109375" style="1" customWidth="1"/>
    <col min="13264" max="13264" width="4.33203125" style="1" customWidth="1"/>
    <col min="13265" max="13265" width="3.6640625" style="1" customWidth="1"/>
    <col min="13266" max="13268" width="13.33203125" style="1" customWidth="1"/>
    <col min="13269" max="13269" width="2.109375" style="1" customWidth="1"/>
    <col min="13270" max="13270" width="3.88671875" style="1" customWidth="1"/>
    <col min="13271" max="13271" width="9.6640625" style="1" bestFit="1" customWidth="1"/>
    <col min="13272" max="13272" width="4.33203125" style="1" customWidth="1"/>
    <col min="13273" max="13273" width="3.6640625" style="1" customWidth="1"/>
    <col min="13274" max="13276" width="13.44140625" style="1" customWidth="1"/>
    <col min="13277" max="13277" width="2.109375" style="1" customWidth="1"/>
    <col min="13278" max="13278" width="3.88671875" style="1" customWidth="1"/>
    <col min="13279" max="13279" width="8.109375" style="1" customWidth="1"/>
    <col min="13280" max="13280" width="4.33203125" style="1" customWidth="1"/>
    <col min="13281" max="13281" width="3.6640625" style="1" customWidth="1"/>
    <col min="13282" max="13282" width="11.44140625" style="1" bestFit="1" customWidth="1"/>
    <col min="13283" max="13284" width="13" style="1" customWidth="1"/>
    <col min="13285" max="13285" width="2.109375" style="1" customWidth="1"/>
    <col min="13286" max="13509" width="9.109375" style="1"/>
    <col min="13510" max="13510" width="3.88671875" style="1" customWidth="1"/>
    <col min="13511" max="13511" width="8.109375" style="1" customWidth="1"/>
    <col min="13512" max="13512" width="4.33203125" style="1" customWidth="1"/>
    <col min="13513" max="13513" width="3.88671875" style="1" customWidth="1"/>
    <col min="13514" max="13516" width="13" style="1" customWidth="1"/>
    <col min="13517" max="13517" width="2.109375" style="1" customWidth="1"/>
    <col min="13518" max="13518" width="3.88671875" style="1" customWidth="1"/>
    <col min="13519" max="13519" width="8.109375" style="1" customWidth="1"/>
    <col min="13520" max="13520" width="4.33203125" style="1" customWidth="1"/>
    <col min="13521" max="13521" width="3.6640625" style="1" customWidth="1"/>
    <col min="13522" max="13524" width="13.33203125" style="1" customWidth="1"/>
    <col min="13525" max="13525" width="2.109375" style="1" customWidth="1"/>
    <col min="13526" max="13526" width="3.88671875" style="1" customWidth="1"/>
    <col min="13527" max="13527" width="9.6640625" style="1" bestFit="1" customWidth="1"/>
    <col min="13528" max="13528" width="4.33203125" style="1" customWidth="1"/>
    <col min="13529" max="13529" width="3.6640625" style="1" customWidth="1"/>
    <col min="13530" max="13532" width="13.44140625" style="1" customWidth="1"/>
    <col min="13533" max="13533" width="2.109375" style="1" customWidth="1"/>
    <col min="13534" max="13534" width="3.88671875" style="1" customWidth="1"/>
    <col min="13535" max="13535" width="8.109375" style="1" customWidth="1"/>
    <col min="13536" max="13536" width="4.33203125" style="1" customWidth="1"/>
    <col min="13537" max="13537" width="3.6640625" style="1" customWidth="1"/>
    <col min="13538" max="13538" width="11.44140625" style="1" bestFit="1" customWidth="1"/>
    <col min="13539" max="13540" width="13" style="1" customWidth="1"/>
    <col min="13541" max="13541" width="2.109375" style="1" customWidth="1"/>
    <col min="13542" max="13765" width="9.109375" style="1"/>
    <col min="13766" max="13766" width="3.88671875" style="1" customWidth="1"/>
    <col min="13767" max="13767" width="8.109375" style="1" customWidth="1"/>
    <col min="13768" max="13768" width="4.33203125" style="1" customWidth="1"/>
    <col min="13769" max="13769" width="3.88671875" style="1" customWidth="1"/>
    <col min="13770" max="13772" width="13" style="1" customWidth="1"/>
    <col min="13773" max="13773" width="2.109375" style="1" customWidth="1"/>
    <col min="13774" max="13774" width="3.88671875" style="1" customWidth="1"/>
    <col min="13775" max="13775" width="8.109375" style="1" customWidth="1"/>
    <col min="13776" max="13776" width="4.33203125" style="1" customWidth="1"/>
    <col min="13777" max="13777" width="3.6640625" style="1" customWidth="1"/>
    <col min="13778" max="13780" width="13.33203125" style="1" customWidth="1"/>
    <col min="13781" max="13781" width="2.109375" style="1" customWidth="1"/>
    <col min="13782" max="13782" width="3.88671875" style="1" customWidth="1"/>
    <col min="13783" max="13783" width="9.6640625" style="1" bestFit="1" customWidth="1"/>
    <col min="13784" max="13784" width="4.33203125" style="1" customWidth="1"/>
    <col min="13785" max="13785" width="3.6640625" style="1" customWidth="1"/>
    <col min="13786" max="13788" width="13.44140625" style="1" customWidth="1"/>
    <col min="13789" max="13789" width="2.109375" style="1" customWidth="1"/>
    <col min="13790" max="13790" width="3.88671875" style="1" customWidth="1"/>
    <col min="13791" max="13791" width="8.109375" style="1" customWidth="1"/>
    <col min="13792" max="13792" width="4.33203125" style="1" customWidth="1"/>
    <col min="13793" max="13793" width="3.6640625" style="1" customWidth="1"/>
    <col min="13794" max="13794" width="11.44140625" style="1" bestFit="1" customWidth="1"/>
    <col min="13795" max="13796" width="13" style="1" customWidth="1"/>
    <col min="13797" max="13797" width="2.109375" style="1" customWidth="1"/>
    <col min="13798" max="14021" width="9.109375" style="1"/>
    <col min="14022" max="14022" width="3.88671875" style="1" customWidth="1"/>
    <col min="14023" max="14023" width="8.109375" style="1" customWidth="1"/>
    <col min="14024" max="14024" width="4.33203125" style="1" customWidth="1"/>
    <col min="14025" max="14025" width="3.88671875" style="1" customWidth="1"/>
    <col min="14026" max="14028" width="13" style="1" customWidth="1"/>
    <col min="14029" max="14029" width="2.109375" style="1" customWidth="1"/>
    <col min="14030" max="14030" width="3.88671875" style="1" customWidth="1"/>
    <col min="14031" max="14031" width="8.109375" style="1" customWidth="1"/>
    <col min="14032" max="14032" width="4.33203125" style="1" customWidth="1"/>
    <col min="14033" max="14033" width="3.6640625" style="1" customWidth="1"/>
    <col min="14034" max="14036" width="13.33203125" style="1" customWidth="1"/>
    <col min="14037" max="14037" width="2.109375" style="1" customWidth="1"/>
    <col min="14038" max="14038" width="3.88671875" style="1" customWidth="1"/>
    <col min="14039" max="14039" width="9.6640625" style="1" bestFit="1" customWidth="1"/>
    <col min="14040" max="14040" width="4.33203125" style="1" customWidth="1"/>
    <col min="14041" max="14041" width="3.6640625" style="1" customWidth="1"/>
    <col min="14042" max="14044" width="13.44140625" style="1" customWidth="1"/>
    <col min="14045" max="14045" width="2.109375" style="1" customWidth="1"/>
    <col min="14046" max="14046" width="3.88671875" style="1" customWidth="1"/>
    <col min="14047" max="14047" width="8.109375" style="1" customWidth="1"/>
    <col min="14048" max="14048" width="4.33203125" style="1" customWidth="1"/>
    <col min="14049" max="14049" width="3.6640625" style="1" customWidth="1"/>
    <col min="14050" max="14050" width="11.44140625" style="1" bestFit="1" customWidth="1"/>
    <col min="14051" max="14052" width="13" style="1" customWidth="1"/>
    <col min="14053" max="14053" width="2.109375" style="1" customWidth="1"/>
    <col min="14054" max="14277" width="9.109375" style="1"/>
    <col min="14278" max="14278" width="3.88671875" style="1" customWidth="1"/>
    <col min="14279" max="14279" width="8.109375" style="1" customWidth="1"/>
    <col min="14280" max="14280" width="4.33203125" style="1" customWidth="1"/>
    <col min="14281" max="14281" width="3.88671875" style="1" customWidth="1"/>
    <col min="14282" max="14284" width="13" style="1" customWidth="1"/>
    <col min="14285" max="14285" width="2.109375" style="1" customWidth="1"/>
    <col min="14286" max="14286" width="3.88671875" style="1" customWidth="1"/>
    <col min="14287" max="14287" width="8.109375" style="1" customWidth="1"/>
    <col min="14288" max="14288" width="4.33203125" style="1" customWidth="1"/>
    <col min="14289" max="14289" width="3.6640625" style="1" customWidth="1"/>
    <col min="14290" max="14292" width="13.33203125" style="1" customWidth="1"/>
    <col min="14293" max="14293" width="2.109375" style="1" customWidth="1"/>
    <col min="14294" max="14294" width="3.88671875" style="1" customWidth="1"/>
    <col min="14295" max="14295" width="9.6640625" style="1" bestFit="1" customWidth="1"/>
    <col min="14296" max="14296" width="4.33203125" style="1" customWidth="1"/>
    <col min="14297" max="14297" width="3.6640625" style="1" customWidth="1"/>
    <col min="14298" max="14300" width="13.44140625" style="1" customWidth="1"/>
    <col min="14301" max="14301" width="2.109375" style="1" customWidth="1"/>
    <col min="14302" max="14302" width="3.88671875" style="1" customWidth="1"/>
    <col min="14303" max="14303" width="8.109375" style="1" customWidth="1"/>
    <col min="14304" max="14304" width="4.33203125" style="1" customWidth="1"/>
    <col min="14305" max="14305" width="3.6640625" style="1" customWidth="1"/>
    <col min="14306" max="14306" width="11.44140625" style="1" bestFit="1" customWidth="1"/>
    <col min="14307" max="14308" width="13" style="1" customWidth="1"/>
    <col min="14309" max="14309" width="2.109375" style="1" customWidth="1"/>
    <col min="14310" max="14533" width="9.109375" style="1"/>
    <col min="14534" max="14534" width="3.88671875" style="1" customWidth="1"/>
    <col min="14535" max="14535" width="8.109375" style="1" customWidth="1"/>
    <col min="14536" max="14536" width="4.33203125" style="1" customWidth="1"/>
    <col min="14537" max="14537" width="3.88671875" style="1" customWidth="1"/>
    <col min="14538" max="14540" width="13" style="1" customWidth="1"/>
    <col min="14541" max="14541" width="2.109375" style="1" customWidth="1"/>
    <col min="14542" max="14542" width="3.88671875" style="1" customWidth="1"/>
    <col min="14543" max="14543" width="8.109375" style="1" customWidth="1"/>
    <col min="14544" max="14544" width="4.33203125" style="1" customWidth="1"/>
    <col min="14545" max="14545" width="3.6640625" style="1" customWidth="1"/>
    <col min="14546" max="14548" width="13.33203125" style="1" customWidth="1"/>
    <col min="14549" max="14549" width="2.109375" style="1" customWidth="1"/>
    <col min="14550" max="14550" width="3.88671875" style="1" customWidth="1"/>
    <col min="14551" max="14551" width="9.6640625" style="1" bestFit="1" customWidth="1"/>
    <col min="14552" max="14552" width="4.33203125" style="1" customWidth="1"/>
    <col min="14553" max="14553" width="3.6640625" style="1" customWidth="1"/>
    <col min="14554" max="14556" width="13.44140625" style="1" customWidth="1"/>
    <col min="14557" max="14557" width="2.109375" style="1" customWidth="1"/>
    <col min="14558" max="14558" width="3.88671875" style="1" customWidth="1"/>
    <col min="14559" max="14559" width="8.109375" style="1" customWidth="1"/>
    <col min="14560" max="14560" width="4.33203125" style="1" customWidth="1"/>
    <col min="14561" max="14561" width="3.6640625" style="1" customWidth="1"/>
    <col min="14562" max="14562" width="11.44140625" style="1" bestFit="1" customWidth="1"/>
    <col min="14563" max="14564" width="13" style="1" customWidth="1"/>
    <col min="14565" max="14565" width="2.109375" style="1" customWidth="1"/>
    <col min="14566" max="14789" width="9.109375" style="1"/>
    <col min="14790" max="14790" width="3.88671875" style="1" customWidth="1"/>
    <col min="14791" max="14791" width="8.109375" style="1" customWidth="1"/>
    <col min="14792" max="14792" width="4.33203125" style="1" customWidth="1"/>
    <col min="14793" max="14793" width="3.88671875" style="1" customWidth="1"/>
    <col min="14794" max="14796" width="13" style="1" customWidth="1"/>
    <col min="14797" max="14797" width="2.109375" style="1" customWidth="1"/>
    <col min="14798" max="14798" width="3.88671875" style="1" customWidth="1"/>
    <col min="14799" max="14799" width="8.109375" style="1" customWidth="1"/>
    <col min="14800" max="14800" width="4.33203125" style="1" customWidth="1"/>
    <col min="14801" max="14801" width="3.6640625" style="1" customWidth="1"/>
    <col min="14802" max="14804" width="13.33203125" style="1" customWidth="1"/>
    <col min="14805" max="14805" width="2.109375" style="1" customWidth="1"/>
    <col min="14806" max="14806" width="3.88671875" style="1" customWidth="1"/>
    <col min="14807" max="14807" width="9.6640625" style="1" bestFit="1" customWidth="1"/>
    <col min="14808" max="14808" width="4.33203125" style="1" customWidth="1"/>
    <col min="14809" max="14809" width="3.6640625" style="1" customWidth="1"/>
    <col min="14810" max="14812" width="13.44140625" style="1" customWidth="1"/>
    <col min="14813" max="14813" width="2.109375" style="1" customWidth="1"/>
    <col min="14814" max="14814" width="3.88671875" style="1" customWidth="1"/>
    <col min="14815" max="14815" width="8.109375" style="1" customWidth="1"/>
    <col min="14816" max="14816" width="4.33203125" style="1" customWidth="1"/>
    <col min="14817" max="14817" width="3.6640625" style="1" customWidth="1"/>
    <col min="14818" max="14818" width="11.44140625" style="1" bestFit="1" customWidth="1"/>
    <col min="14819" max="14820" width="13" style="1" customWidth="1"/>
    <col min="14821" max="14821" width="2.109375" style="1" customWidth="1"/>
    <col min="14822" max="15045" width="9.109375" style="1"/>
    <col min="15046" max="15046" width="3.88671875" style="1" customWidth="1"/>
    <col min="15047" max="15047" width="8.109375" style="1" customWidth="1"/>
    <col min="15048" max="15048" width="4.33203125" style="1" customWidth="1"/>
    <col min="15049" max="15049" width="3.88671875" style="1" customWidth="1"/>
    <col min="15050" max="15052" width="13" style="1" customWidth="1"/>
    <col min="15053" max="15053" width="2.109375" style="1" customWidth="1"/>
    <col min="15054" max="15054" width="3.88671875" style="1" customWidth="1"/>
    <col min="15055" max="15055" width="8.109375" style="1" customWidth="1"/>
    <col min="15056" max="15056" width="4.33203125" style="1" customWidth="1"/>
    <col min="15057" max="15057" width="3.6640625" style="1" customWidth="1"/>
    <col min="15058" max="15060" width="13.33203125" style="1" customWidth="1"/>
    <col min="15061" max="15061" width="2.109375" style="1" customWidth="1"/>
    <col min="15062" max="15062" width="3.88671875" style="1" customWidth="1"/>
    <col min="15063" max="15063" width="9.6640625" style="1" bestFit="1" customWidth="1"/>
    <col min="15064" max="15064" width="4.33203125" style="1" customWidth="1"/>
    <col min="15065" max="15065" width="3.6640625" style="1" customWidth="1"/>
    <col min="15066" max="15068" width="13.44140625" style="1" customWidth="1"/>
    <col min="15069" max="15069" width="2.109375" style="1" customWidth="1"/>
    <col min="15070" max="15070" width="3.88671875" style="1" customWidth="1"/>
    <col min="15071" max="15071" width="8.109375" style="1" customWidth="1"/>
    <col min="15072" max="15072" width="4.33203125" style="1" customWidth="1"/>
    <col min="15073" max="15073" width="3.6640625" style="1" customWidth="1"/>
    <col min="15074" max="15074" width="11.44140625" style="1" bestFit="1" customWidth="1"/>
    <col min="15075" max="15076" width="13" style="1" customWidth="1"/>
    <col min="15077" max="15077" width="2.109375" style="1" customWidth="1"/>
    <col min="15078" max="15301" width="9.109375" style="1"/>
    <col min="15302" max="15302" width="3.88671875" style="1" customWidth="1"/>
    <col min="15303" max="15303" width="8.109375" style="1" customWidth="1"/>
    <col min="15304" max="15304" width="4.33203125" style="1" customWidth="1"/>
    <col min="15305" max="15305" width="3.88671875" style="1" customWidth="1"/>
    <col min="15306" max="15308" width="13" style="1" customWidth="1"/>
    <col min="15309" max="15309" width="2.109375" style="1" customWidth="1"/>
    <col min="15310" max="15310" width="3.88671875" style="1" customWidth="1"/>
    <col min="15311" max="15311" width="8.109375" style="1" customWidth="1"/>
    <col min="15312" max="15312" width="4.33203125" style="1" customWidth="1"/>
    <col min="15313" max="15313" width="3.6640625" style="1" customWidth="1"/>
    <col min="15314" max="15316" width="13.33203125" style="1" customWidth="1"/>
    <col min="15317" max="15317" width="2.109375" style="1" customWidth="1"/>
    <col min="15318" max="15318" width="3.88671875" style="1" customWidth="1"/>
    <col min="15319" max="15319" width="9.6640625" style="1" bestFit="1" customWidth="1"/>
    <col min="15320" max="15320" width="4.33203125" style="1" customWidth="1"/>
    <col min="15321" max="15321" width="3.6640625" style="1" customWidth="1"/>
    <col min="15322" max="15324" width="13.44140625" style="1" customWidth="1"/>
    <col min="15325" max="15325" width="2.109375" style="1" customWidth="1"/>
    <col min="15326" max="15326" width="3.88671875" style="1" customWidth="1"/>
    <col min="15327" max="15327" width="8.109375" style="1" customWidth="1"/>
    <col min="15328" max="15328" width="4.33203125" style="1" customWidth="1"/>
    <col min="15329" max="15329" width="3.6640625" style="1" customWidth="1"/>
    <col min="15330" max="15330" width="11.44140625" style="1" bestFit="1" customWidth="1"/>
    <col min="15331" max="15332" width="13" style="1" customWidth="1"/>
    <col min="15333" max="15333" width="2.109375" style="1" customWidth="1"/>
    <col min="15334" max="15557" width="9.109375" style="1"/>
    <col min="15558" max="15558" width="3.88671875" style="1" customWidth="1"/>
    <col min="15559" max="15559" width="8.109375" style="1" customWidth="1"/>
    <col min="15560" max="15560" width="4.33203125" style="1" customWidth="1"/>
    <col min="15561" max="15561" width="3.88671875" style="1" customWidth="1"/>
    <col min="15562" max="15564" width="13" style="1" customWidth="1"/>
    <col min="15565" max="15565" width="2.109375" style="1" customWidth="1"/>
    <col min="15566" max="15566" width="3.88671875" style="1" customWidth="1"/>
    <col min="15567" max="15567" width="8.109375" style="1" customWidth="1"/>
    <col min="15568" max="15568" width="4.33203125" style="1" customWidth="1"/>
    <col min="15569" max="15569" width="3.6640625" style="1" customWidth="1"/>
    <col min="15570" max="15572" width="13.33203125" style="1" customWidth="1"/>
    <col min="15573" max="15573" width="2.109375" style="1" customWidth="1"/>
    <col min="15574" max="15574" width="3.88671875" style="1" customWidth="1"/>
    <col min="15575" max="15575" width="9.6640625" style="1" bestFit="1" customWidth="1"/>
    <col min="15576" max="15576" width="4.33203125" style="1" customWidth="1"/>
    <col min="15577" max="15577" width="3.6640625" style="1" customWidth="1"/>
    <col min="15578" max="15580" width="13.44140625" style="1" customWidth="1"/>
    <col min="15581" max="15581" width="2.109375" style="1" customWidth="1"/>
    <col min="15582" max="15582" width="3.88671875" style="1" customWidth="1"/>
    <col min="15583" max="15583" width="8.109375" style="1" customWidth="1"/>
    <col min="15584" max="15584" width="4.33203125" style="1" customWidth="1"/>
    <col min="15585" max="15585" width="3.6640625" style="1" customWidth="1"/>
    <col min="15586" max="15586" width="11.44140625" style="1" bestFit="1" customWidth="1"/>
    <col min="15587" max="15588" width="13" style="1" customWidth="1"/>
    <col min="15589" max="15589" width="2.109375" style="1" customWidth="1"/>
    <col min="15590" max="15813" width="9.109375" style="1"/>
    <col min="15814" max="15814" width="3.88671875" style="1" customWidth="1"/>
    <col min="15815" max="15815" width="8.109375" style="1" customWidth="1"/>
    <col min="15816" max="15816" width="4.33203125" style="1" customWidth="1"/>
    <col min="15817" max="15817" width="3.88671875" style="1" customWidth="1"/>
    <col min="15818" max="15820" width="13" style="1" customWidth="1"/>
    <col min="15821" max="15821" width="2.109375" style="1" customWidth="1"/>
    <col min="15822" max="15822" width="3.88671875" style="1" customWidth="1"/>
    <col min="15823" max="15823" width="8.109375" style="1" customWidth="1"/>
    <col min="15824" max="15824" width="4.33203125" style="1" customWidth="1"/>
    <col min="15825" max="15825" width="3.6640625" style="1" customWidth="1"/>
    <col min="15826" max="15828" width="13.33203125" style="1" customWidth="1"/>
    <col min="15829" max="15829" width="2.109375" style="1" customWidth="1"/>
    <col min="15830" max="15830" width="3.88671875" style="1" customWidth="1"/>
    <col min="15831" max="15831" width="9.6640625" style="1" bestFit="1" customWidth="1"/>
    <col min="15832" max="15832" width="4.33203125" style="1" customWidth="1"/>
    <col min="15833" max="15833" width="3.6640625" style="1" customWidth="1"/>
    <col min="15834" max="15836" width="13.44140625" style="1" customWidth="1"/>
    <col min="15837" max="15837" width="2.109375" style="1" customWidth="1"/>
    <col min="15838" max="15838" width="3.88671875" style="1" customWidth="1"/>
    <col min="15839" max="15839" width="8.109375" style="1" customWidth="1"/>
    <col min="15840" max="15840" width="4.33203125" style="1" customWidth="1"/>
    <col min="15841" max="15841" width="3.6640625" style="1" customWidth="1"/>
    <col min="15842" max="15842" width="11.44140625" style="1" bestFit="1" customWidth="1"/>
    <col min="15843" max="15844" width="13" style="1" customWidth="1"/>
    <col min="15845" max="15845" width="2.109375" style="1" customWidth="1"/>
    <col min="15846" max="16069" width="9.109375" style="1"/>
    <col min="16070" max="16070" width="3.88671875" style="1" customWidth="1"/>
    <col min="16071" max="16071" width="8.109375" style="1" customWidth="1"/>
    <col min="16072" max="16072" width="4.33203125" style="1" customWidth="1"/>
    <col min="16073" max="16073" width="3.88671875" style="1" customWidth="1"/>
    <col min="16074" max="16076" width="13" style="1" customWidth="1"/>
    <col min="16077" max="16077" width="2.109375" style="1" customWidth="1"/>
    <col min="16078" max="16078" width="3.88671875" style="1" customWidth="1"/>
    <col min="16079" max="16079" width="8.109375" style="1" customWidth="1"/>
    <col min="16080" max="16080" width="4.33203125" style="1" customWidth="1"/>
    <col min="16081" max="16081" width="3.6640625" style="1" customWidth="1"/>
    <col min="16082" max="16084" width="13.33203125" style="1" customWidth="1"/>
    <col min="16085" max="16085" width="2.109375" style="1" customWidth="1"/>
    <col min="16086" max="16086" width="3.88671875" style="1" customWidth="1"/>
    <col min="16087" max="16087" width="9.6640625" style="1" bestFit="1" customWidth="1"/>
    <col min="16088" max="16088" width="4.33203125" style="1" customWidth="1"/>
    <col min="16089" max="16089" width="3.6640625" style="1" customWidth="1"/>
    <col min="16090" max="16092" width="13.44140625" style="1" customWidth="1"/>
    <col min="16093" max="16093" width="2.109375" style="1" customWidth="1"/>
    <col min="16094" max="16094" width="3.88671875" style="1" customWidth="1"/>
    <col min="16095" max="16095" width="8.109375" style="1" customWidth="1"/>
    <col min="16096" max="16096" width="4.33203125" style="1" customWidth="1"/>
    <col min="16097" max="16097" width="3.6640625" style="1" customWidth="1"/>
    <col min="16098" max="16098" width="11.44140625" style="1" bestFit="1" customWidth="1"/>
    <col min="16099" max="16100" width="13" style="1" customWidth="1"/>
    <col min="16101" max="16101" width="2.109375" style="1" customWidth="1"/>
    <col min="16102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182</v>
      </c>
      <c r="B2" s="172"/>
      <c r="C2" s="172"/>
      <c r="D2" s="172"/>
      <c r="E2" s="172"/>
      <c r="F2" s="172"/>
      <c r="G2" s="172"/>
      <c r="H2" s="173"/>
      <c r="I2" s="169" t="s">
        <v>160</v>
      </c>
      <c r="J2" s="270" t="str">
        <f>'Gr 12 Term 1'!J2</f>
        <v>?</v>
      </c>
      <c r="K2" s="270" t="str">
        <f>'Gr 12 Term 1'!K2</f>
        <v>?</v>
      </c>
      <c r="L2" s="150"/>
    </row>
    <row r="3" spans="1:12" ht="30" customHeight="1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270" t="str">
        <f>'Gr 12 Term 1'!J3</f>
        <v>?</v>
      </c>
      <c r="K3" s="270" t="str">
        <f>'Gr 12 Term 1'!K3</f>
        <v>?</v>
      </c>
      <c r="L3" s="150"/>
    </row>
    <row r="4" spans="1:12" ht="30" customHeight="1" x14ac:dyDescent="0.25">
      <c r="A4" s="174" t="s">
        <v>38</v>
      </c>
      <c r="B4" s="175"/>
      <c r="C4" s="175"/>
      <c r="D4" s="175"/>
      <c r="E4" s="175"/>
      <c r="F4" s="175"/>
      <c r="G4" s="175"/>
      <c r="H4" s="176"/>
      <c r="I4" s="72" t="s">
        <v>2</v>
      </c>
      <c r="J4" s="283" t="str">
        <f>'Gr 12 Term 1'!J4</f>
        <v>?</v>
      </c>
      <c r="K4" s="284"/>
      <c r="L4" s="205"/>
    </row>
    <row r="5" spans="1:12" ht="15" customHeight="1" x14ac:dyDescent="0.25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ht="15" customHeight="1" x14ac:dyDescent="0.25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5"/>
      <c r="L6" s="187"/>
    </row>
    <row r="7" spans="1:12" ht="15" customHeight="1" x14ac:dyDescent="0.25">
      <c r="A7" s="204" t="s">
        <v>10</v>
      </c>
      <c r="B7" s="4">
        <v>45482</v>
      </c>
      <c r="C7" s="5" t="s">
        <v>9</v>
      </c>
      <c r="D7" s="5">
        <v>73</v>
      </c>
      <c r="E7" s="229" t="s">
        <v>352</v>
      </c>
      <c r="F7" s="8" t="s">
        <v>230</v>
      </c>
      <c r="G7" s="32" t="s">
        <v>163</v>
      </c>
      <c r="H7" s="77"/>
      <c r="I7" s="77"/>
      <c r="J7" s="148"/>
      <c r="K7" s="149"/>
      <c r="L7" s="110">
        <f>ROUND(((100/105)*(D7))*1,1)%</f>
        <v>0.69499999999999995</v>
      </c>
    </row>
    <row r="8" spans="1:12" ht="15" customHeight="1" x14ac:dyDescent="0.25">
      <c r="A8" s="204"/>
      <c r="B8" s="4">
        <v>45483</v>
      </c>
      <c r="C8" s="5" t="s">
        <v>11</v>
      </c>
      <c r="D8" s="5">
        <v>74</v>
      </c>
      <c r="E8" s="229"/>
      <c r="F8" s="8" t="s">
        <v>230</v>
      </c>
      <c r="G8" s="32" t="s">
        <v>163</v>
      </c>
      <c r="H8" s="77"/>
      <c r="I8" s="77"/>
      <c r="J8" s="148"/>
      <c r="K8" s="149"/>
      <c r="L8" s="110">
        <f t="shared" ref="L8:L52" si="0">ROUND(((100/105)*(D8))*1,1)%</f>
        <v>0.70499999999999996</v>
      </c>
    </row>
    <row r="9" spans="1:12" ht="15" customHeight="1" x14ac:dyDescent="0.25">
      <c r="A9" s="204"/>
      <c r="B9" s="4">
        <v>45484</v>
      </c>
      <c r="C9" s="5" t="s">
        <v>14</v>
      </c>
      <c r="D9" s="5">
        <v>75</v>
      </c>
      <c r="E9" s="229"/>
      <c r="F9" s="8" t="s">
        <v>233</v>
      </c>
      <c r="G9" s="32" t="s">
        <v>163</v>
      </c>
      <c r="H9" s="77"/>
      <c r="I9" s="77"/>
      <c r="J9" s="148"/>
      <c r="K9" s="149"/>
      <c r="L9" s="110">
        <f t="shared" si="0"/>
        <v>0.71400000000000008</v>
      </c>
    </row>
    <row r="10" spans="1:12" ht="15" customHeight="1" x14ac:dyDescent="0.25">
      <c r="A10" s="204"/>
      <c r="B10" s="4">
        <v>45485</v>
      </c>
      <c r="C10" s="5" t="s">
        <v>16</v>
      </c>
      <c r="D10" s="5">
        <v>76</v>
      </c>
      <c r="E10" s="229"/>
      <c r="F10" s="8" t="s">
        <v>233</v>
      </c>
      <c r="G10" s="32" t="s">
        <v>163</v>
      </c>
      <c r="H10" s="77"/>
      <c r="I10" s="77"/>
      <c r="J10" s="148"/>
      <c r="K10" s="149"/>
      <c r="L10" s="110">
        <f t="shared" si="0"/>
        <v>0.72400000000000009</v>
      </c>
    </row>
    <row r="11" spans="1:12" ht="15" customHeight="1" x14ac:dyDescent="0.25">
      <c r="A11" s="94"/>
      <c r="B11" s="62">
        <v>45486</v>
      </c>
      <c r="C11" s="63" t="s">
        <v>18</v>
      </c>
      <c r="D11" s="63"/>
      <c r="E11" s="229"/>
      <c r="F11" s="84"/>
      <c r="G11" s="85"/>
      <c r="H11" s="276"/>
      <c r="I11" s="276"/>
      <c r="J11" s="306"/>
      <c r="K11" s="306"/>
      <c r="L11" s="110"/>
    </row>
    <row r="12" spans="1:12" ht="15" customHeight="1" x14ac:dyDescent="0.25">
      <c r="A12" s="94"/>
      <c r="B12" s="62">
        <v>45487</v>
      </c>
      <c r="C12" s="63" t="s">
        <v>19</v>
      </c>
      <c r="D12" s="63"/>
      <c r="E12" s="229"/>
      <c r="F12" s="84"/>
      <c r="G12" s="85"/>
      <c r="H12" s="276"/>
      <c r="I12" s="276"/>
      <c r="J12" s="306"/>
      <c r="K12" s="306"/>
      <c r="L12" s="110"/>
    </row>
    <row r="13" spans="1:12" ht="15" customHeight="1" x14ac:dyDescent="0.25">
      <c r="A13" s="204" t="s">
        <v>20</v>
      </c>
      <c r="B13" s="4">
        <v>45488</v>
      </c>
      <c r="C13" s="5" t="s">
        <v>7</v>
      </c>
      <c r="D13" s="5">
        <v>77</v>
      </c>
      <c r="E13" s="209" t="s">
        <v>353</v>
      </c>
      <c r="F13" s="8" t="s">
        <v>237</v>
      </c>
      <c r="G13" s="32" t="s">
        <v>163</v>
      </c>
      <c r="H13" s="77"/>
      <c r="I13" s="77"/>
      <c r="J13" s="148"/>
      <c r="K13" s="149"/>
      <c r="L13" s="110">
        <f t="shared" si="0"/>
        <v>0.73299999999999998</v>
      </c>
    </row>
    <row r="14" spans="1:12" ht="15" customHeight="1" x14ac:dyDescent="0.25">
      <c r="A14" s="154"/>
      <c r="B14" s="4">
        <v>45489</v>
      </c>
      <c r="C14" s="5" t="s">
        <v>9</v>
      </c>
      <c r="D14" s="5">
        <v>78</v>
      </c>
      <c r="E14" s="210"/>
      <c r="F14" s="8" t="s">
        <v>234</v>
      </c>
      <c r="G14" s="32" t="s">
        <v>163</v>
      </c>
      <c r="H14" s="77"/>
      <c r="I14" s="77"/>
      <c r="J14" s="148"/>
      <c r="K14" s="149"/>
      <c r="L14" s="110">
        <f t="shared" si="0"/>
        <v>0.74299999999999999</v>
      </c>
    </row>
    <row r="15" spans="1:12" ht="15" customHeight="1" x14ac:dyDescent="0.25">
      <c r="A15" s="154"/>
      <c r="B15" s="4">
        <v>45490</v>
      </c>
      <c r="C15" s="5" t="s">
        <v>11</v>
      </c>
      <c r="D15" s="5">
        <v>79</v>
      </c>
      <c r="E15" s="210"/>
      <c r="F15" s="8" t="s">
        <v>235</v>
      </c>
      <c r="G15" s="32" t="s">
        <v>163</v>
      </c>
      <c r="H15" s="77"/>
      <c r="I15" s="77"/>
      <c r="J15" s="148"/>
      <c r="K15" s="149"/>
      <c r="L15" s="110">
        <f t="shared" si="0"/>
        <v>0.752</v>
      </c>
    </row>
    <row r="16" spans="1:12" ht="15" customHeight="1" x14ac:dyDescent="0.25">
      <c r="A16" s="154"/>
      <c r="B16" s="4">
        <v>45491</v>
      </c>
      <c r="C16" s="5" t="s">
        <v>14</v>
      </c>
      <c r="D16" s="5">
        <v>80</v>
      </c>
      <c r="E16" s="210"/>
      <c r="F16" s="8" t="s">
        <v>236</v>
      </c>
      <c r="G16" s="32" t="s">
        <v>163</v>
      </c>
      <c r="H16" s="77"/>
      <c r="I16" s="77"/>
      <c r="J16" s="148"/>
      <c r="K16" s="149"/>
      <c r="L16" s="110">
        <f t="shared" si="0"/>
        <v>0.76200000000000001</v>
      </c>
    </row>
    <row r="17" spans="1:12" ht="15" customHeight="1" x14ac:dyDescent="0.25">
      <c r="A17" s="154"/>
      <c r="B17" s="4">
        <v>45492</v>
      </c>
      <c r="C17" s="5" t="s">
        <v>16</v>
      </c>
      <c r="D17" s="5">
        <v>81</v>
      </c>
      <c r="E17" s="210"/>
      <c r="F17" s="8" t="s">
        <v>85</v>
      </c>
      <c r="G17" s="32" t="s">
        <v>163</v>
      </c>
      <c r="H17" s="77"/>
      <c r="I17" s="77"/>
      <c r="J17" s="148"/>
      <c r="K17" s="149"/>
      <c r="L17" s="110">
        <f t="shared" si="0"/>
        <v>0.77099999999999991</v>
      </c>
    </row>
    <row r="18" spans="1:12" ht="15" customHeight="1" x14ac:dyDescent="0.25">
      <c r="A18" s="94"/>
      <c r="B18" s="62">
        <v>45493</v>
      </c>
      <c r="C18" s="63" t="s">
        <v>18</v>
      </c>
      <c r="D18" s="63"/>
      <c r="E18" s="210"/>
      <c r="F18" s="84"/>
      <c r="G18" s="85"/>
      <c r="H18" s="276"/>
      <c r="I18" s="276"/>
      <c r="J18" s="306"/>
      <c r="K18" s="306"/>
      <c r="L18" s="110"/>
    </row>
    <row r="19" spans="1:12" ht="15" customHeight="1" x14ac:dyDescent="0.25">
      <c r="A19" s="94"/>
      <c r="B19" s="62">
        <v>45494</v>
      </c>
      <c r="C19" s="63" t="s">
        <v>19</v>
      </c>
      <c r="D19" s="63"/>
      <c r="E19" s="210"/>
      <c r="F19" s="84"/>
      <c r="G19" s="85"/>
      <c r="H19" s="276"/>
      <c r="I19" s="276"/>
      <c r="J19" s="306"/>
      <c r="K19" s="306"/>
      <c r="L19" s="110"/>
    </row>
    <row r="20" spans="1:12" ht="15" customHeight="1" x14ac:dyDescent="0.25">
      <c r="A20" s="204" t="s">
        <v>23</v>
      </c>
      <c r="B20" s="4">
        <v>45495</v>
      </c>
      <c r="C20" s="5" t="s">
        <v>7</v>
      </c>
      <c r="D20" s="5">
        <v>82</v>
      </c>
      <c r="E20" s="210"/>
      <c r="F20" s="8" t="s">
        <v>238</v>
      </c>
      <c r="G20" s="32" t="s">
        <v>163</v>
      </c>
      <c r="H20" s="77"/>
      <c r="I20" s="77"/>
      <c r="J20" s="148"/>
      <c r="K20" s="149"/>
      <c r="L20" s="110">
        <f t="shared" si="0"/>
        <v>0.78099999999999992</v>
      </c>
    </row>
    <row r="21" spans="1:12" ht="15" customHeight="1" x14ac:dyDescent="0.25">
      <c r="A21" s="154"/>
      <c r="B21" s="4">
        <v>45496</v>
      </c>
      <c r="C21" s="5" t="s">
        <v>9</v>
      </c>
      <c r="D21" s="5">
        <v>83</v>
      </c>
      <c r="E21" s="210"/>
      <c r="F21" s="8" t="s">
        <v>239</v>
      </c>
      <c r="G21" s="32" t="s">
        <v>163</v>
      </c>
      <c r="H21" s="77"/>
      <c r="I21" s="77"/>
      <c r="J21" s="148"/>
      <c r="K21" s="149"/>
      <c r="L21" s="110">
        <f t="shared" si="0"/>
        <v>0.79</v>
      </c>
    </row>
    <row r="22" spans="1:12" ht="15" customHeight="1" x14ac:dyDescent="0.25">
      <c r="A22" s="154"/>
      <c r="B22" s="4">
        <v>45497</v>
      </c>
      <c r="C22" s="28" t="s">
        <v>11</v>
      </c>
      <c r="D22" s="5">
        <v>84</v>
      </c>
      <c r="E22" s="210"/>
      <c r="F22" s="8" t="s">
        <v>86</v>
      </c>
      <c r="G22" s="32" t="s">
        <v>163</v>
      </c>
      <c r="H22" s="77"/>
      <c r="I22" s="77"/>
      <c r="J22" s="148"/>
      <c r="K22" s="149"/>
      <c r="L22" s="110">
        <f t="shared" si="0"/>
        <v>0.8</v>
      </c>
    </row>
    <row r="23" spans="1:12" ht="15" customHeight="1" x14ac:dyDescent="0.25">
      <c r="A23" s="154"/>
      <c r="B23" s="4">
        <v>45498</v>
      </c>
      <c r="C23" s="5" t="s">
        <v>14</v>
      </c>
      <c r="D23" s="5">
        <v>85</v>
      </c>
      <c r="E23" s="210"/>
      <c r="F23" s="8" t="s">
        <v>87</v>
      </c>
      <c r="G23" s="32" t="s">
        <v>163</v>
      </c>
      <c r="H23" s="77"/>
      <c r="I23" s="77"/>
      <c r="J23" s="148"/>
      <c r="K23" s="149"/>
      <c r="L23" s="110">
        <f t="shared" si="0"/>
        <v>0.81</v>
      </c>
    </row>
    <row r="24" spans="1:12" ht="15" customHeight="1" x14ac:dyDescent="0.25">
      <c r="A24" s="154"/>
      <c r="B24" s="4">
        <v>45499</v>
      </c>
      <c r="C24" s="5" t="s">
        <v>16</v>
      </c>
      <c r="D24" s="5">
        <v>86</v>
      </c>
      <c r="E24" s="210"/>
      <c r="F24" s="8" t="s">
        <v>88</v>
      </c>
      <c r="G24" s="32" t="s">
        <v>163</v>
      </c>
      <c r="H24" s="77"/>
      <c r="I24" s="77"/>
      <c r="J24" s="148"/>
      <c r="K24" s="149"/>
      <c r="L24" s="110">
        <f t="shared" si="0"/>
        <v>0.81900000000000006</v>
      </c>
    </row>
    <row r="25" spans="1:12" ht="15" customHeight="1" x14ac:dyDescent="0.25">
      <c r="A25" s="94"/>
      <c r="B25" s="62">
        <v>45500</v>
      </c>
      <c r="C25" s="63" t="s">
        <v>18</v>
      </c>
      <c r="D25" s="63"/>
      <c r="E25" s="210"/>
      <c r="F25" s="84"/>
      <c r="G25" s="85"/>
      <c r="H25" s="276"/>
      <c r="I25" s="276"/>
      <c r="J25" s="306"/>
      <c r="K25" s="306"/>
      <c r="L25" s="110"/>
    </row>
    <row r="26" spans="1:12" ht="15" customHeight="1" x14ac:dyDescent="0.25">
      <c r="A26" s="94"/>
      <c r="B26" s="62">
        <v>45501</v>
      </c>
      <c r="C26" s="63" t="s">
        <v>19</v>
      </c>
      <c r="D26" s="63"/>
      <c r="E26" s="211"/>
      <c r="F26" s="84"/>
      <c r="G26" s="85"/>
      <c r="H26" s="276"/>
      <c r="I26" s="276"/>
      <c r="J26" s="306"/>
      <c r="K26" s="306"/>
      <c r="L26" s="110"/>
    </row>
    <row r="27" spans="1:12" ht="15" customHeight="1" x14ac:dyDescent="0.25">
      <c r="A27" s="204" t="s">
        <v>24</v>
      </c>
      <c r="B27" s="4">
        <v>45502</v>
      </c>
      <c r="C27" s="5" t="s">
        <v>7</v>
      </c>
      <c r="D27" s="5">
        <v>87</v>
      </c>
      <c r="E27" s="209" t="s">
        <v>354</v>
      </c>
      <c r="F27" s="8" t="s">
        <v>89</v>
      </c>
      <c r="G27" s="32" t="s">
        <v>163</v>
      </c>
      <c r="H27" s="77"/>
      <c r="I27" s="77"/>
      <c r="J27" s="148"/>
      <c r="K27" s="149"/>
      <c r="L27" s="110">
        <f t="shared" si="0"/>
        <v>0.82900000000000007</v>
      </c>
    </row>
    <row r="28" spans="1:12" ht="15" customHeight="1" x14ac:dyDescent="0.25">
      <c r="A28" s="154"/>
      <c r="B28" s="4">
        <v>45503</v>
      </c>
      <c r="C28" s="5" t="s">
        <v>9</v>
      </c>
      <c r="D28" s="5">
        <v>88</v>
      </c>
      <c r="E28" s="210"/>
      <c r="F28" s="8" t="s">
        <v>90</v>
      </c>
      <c r="G28" s="32" t="s">
        <v>163</v>
      </c>
      <c r="H28" s="77"/>
      <c r="I28" s="77"/>
      <c r="J28" s="148"/>
      <c r="K28" s="149"/>
      <c r="L28" s="110">
        <f t="shared" si="0"/>
        <v>0.83799999999999997</v>
      </c>
    </row>
    <row r="29" spans="1:12" ht="15" customHeight="1" x14ac:dyDescent="0.25">
      <c r="A29" s="154"/>
      <c r="B29" s="4">
        <v>45504</v>
      </c>
      <c r="C29" s="5" t="s">
        <v>11</v>
      </c>
      <c r="D29" s="5">
        <v>89</v>
      </c>
      <c r="E29" s="210"/>
      <c r="F29" s="8" t="s">
        <v>91</v>
      </c>
      <c r="G29" s="32" t="s">
        <v>163</v>
      </c>
      <c r="H29" s="77"/>
      <c r="I29" s="77"/>
      <c r="J29" s="148"/>
      <c r="K29" s="149"/>
      <c r="L29" s="110">
        <f t="shared" si="0"/>
        <v>0.84799999999999998</v>
      </c>
    </row>
    <row r="30" spans="1:12" ht="15" customHeight="1" x14ac:dyDescent="0.25">
      <c r="A30" s="154"/>
      <c r="B30" s="4">
        <v>45505</v>
      </c>
      <c r="C30" s="10" t="s">
        <v>14</v>
      </c>
      <c r="D30" s="5">
        <v>90</v>
      </c>
      <c r="E30" s="210"/>
      <c r="F30" s="8" t="s">
        <v>92</v>
      </c>
      <c r="G30" s="32" t="s">
        <v>163</v>
      </c>
      <c r="H30" s="77"/>
      <c r="I30" s="77"/>
      <c r="J30" s="148"/>
      <c r="K30" s="149"/>
      <c r="L30" s="110">
        <f t="shared" si="0"/>
        <v>0.85699999999999998</v>
      </c>
    </row>
    <row r="31" spans="1:12" ht="15" customHeight="1" x14ac:dyDescent="0.25">
      <c r="A31" s="154"/>
      <c r="B31" s="4">
        <v>45506</v>
      </c>
      <c r="C31" s="5" t="s">
        <v>16</v>
      </c>
      <c r="D31" s="5">
        <v>91</v>
      </c>
      <c r="E31" s="210"/>
      <c r="F31" s="8" t="s">
        <v>93</v>
      </c>
      <c r="G31" s="32" t="s">
        <v>163</v>
      </c>
      <c r="H31" s="77"/>
      <c r="I31" s="77"/>
      <c r="J31" s="278" t="s">
        <v>200</v>
      </c>
      <c r="K31" s="279"/>
      <c r="L31" s="110">
        <f t="shared" si="0"/>
        <v>0.86699999999999999</v>
      </c>
    </row>
    <row r="32" spans="1:12" ht="15" customHeight="1" x14ac:dyDescent="0.25">
      <c r="A32" s="94"/>
      <c r="B32" s="62">
        <v>45507</v>
      </c>
      <c r="C32" s="63" t="s">
        <v>18</v>
      </c>
      <c r="D32" s="63"/>
      <c r="E32" s="210"/>
      <c r="F32" s="84"/>
      <c r="G32" s="85"/>
      <c r="H32" s="276"/>
      <c r="I32" s="276"/>
      <c r="J32" s="306"/>
      <c r="K32" s="306"/>
      <c r="L32" s="110"/>
    </row>
    <row r="33" spans="1:12" ht="15" customHeight="1" x14ac:dyDescent="0.25">
      <c r="A33" s="94"/>
      <c r="B33" s="62">
        <v>45508</v>
      </c>
      <c r="C33" s="63" t="s">
        <v>19</v>
      </c>
      <c r="D33" s="63"/>
      <c r="E33" s="211"/>
      <c r="F33" s="84"/>
      <c r="G33" s="85"/>
      <c r="H33" s="276"/>
      <c r="I33" s="276"/>
      <c r="J33" s="306"/>
      <c r="K33" s="306"/>
      <c r="L33" s="110"/>
    </row>
    <row r="34" spans="1:12" ht="15" customHeight="1" x14ac:dyDescent="0.25">
      <c r="A34" s="204" t="s">
        <v>25</v>
      </c>
      <c r="B34" s="4">
        <v>45509</v>
      </c>
      <c r="C34" s="5" t="s">
        <v>7</v>
      </c>
      <c r="D34" s="5">
        <v>92</v>
      </c>
      <c r="E34" s="209" t="s">
        <v>356</v>
      </c>
      <c r="F34" s="8" t="s">
        <v>240</v>
      </c>
      <c r="G34" s="32" t="s">
        <v>163</v>
      </c>
      <c r="H34" s="77"/>
      <c r="I34" s="77"/>
      <c r="J34" s="148"/>
      <c r="K34" s="149"/>
      <c r="L34" s="110">
        <f t="shared" si="0"/>
        <v>0.87599999999999989</v>
      </c>
    </row>
    <row r="35" spans="1:12" ht="15" customHeight="1" x14ac:dyDescent="0.25">
      <c r="A35" s="154"/>
      <c r="B35" s="4">
        <v>45510</v>
      </c>
      <c r="C35" s="5" t="s">
        <v>9</v>
      </c>
      <c r="D35" s="5">
        <v>93</v>
      </c>
      <c r="E35" s="210"/>
      <c r="F35" s="8" t="s">
        <v>240</v>
      </c>
      <c r="G35" s="32" t="s">
        <v>163</v>
      </c>
      <c r="H35" s="77"/>
      <c r="I35" s="77"/>
      <c r="J35" s="148"/>
      <c r="K35" s="149"/>
      <c r="L35" s="110">
        <f t="shared" si="0"/>
        <v>0.8859999999999999</v>
      </c>
    </row>
    <row r="36" spans="1:12" ht="15" customHeight="1" x14ac:dyDescent="0.25">
      <c r="A36" s="154"/>
      <c r="B36" s="4">
        <v>45511</v>
      </c>
      <c r="C36" s="5" t="s">
        <v>11</v>
      </c>
      <c r="D36" s="5">
        <v>94</v>
      </c>
      <c r="E36" s="210"/>
      <c r="F36" s="8" t="s">
        <v>240</v>
      </c>
      <c r="G36" s="32" t="s">
        <v>163</v>
      </c>
      <c r="H36" s="77"/>
      <c r="I36" s="77"/>
      <c r="J36" s="148"/>
      <c r="K36" s="149"/>
      <c r="L36" s="110">
        <f t="shared" si="0"/>
        <v>0.89500000000000002</v>
      </c>
    </row>
    <row r="37" spans="1:12" ht="15" customHeight="1" x14ac:dyDescent="0.25">
      <c r="A37" s="154"/>
      <c r="B37" s="4">
        <v>45512</v>
      </c>
      <c r="C37" s="5" t="s">
        <v>14</v>
      </c>
      <c r="D37" s="5">
        <v>95</v>
      </c>
      <c r="E37" s="210"/>
      <c r="F37" s="8" t="s">
        <v>240</v>
      </c>
      <c r="G37" s="32" t="s">
        <v>163</v>
      </c>
      <c r="H37" s="77"/>
      <c r="I37" s="77"/>
      <c r="J37" s="148"/>
      <c r="K37" s="149"/>
      <c r="L37" s="110">
        <f t="shared" si="0"/>
        <v>0.90500000000000003</v>
      </c>
    </row>
    <row r="38" spans="1:12" ht="15" customHeight="1" x14ac:dyDescent="0.25">
      <c r="A38" s="154"/>
      <c r="B38" s="62">
        <v>45513</v>
      </c>
      <c r="C38" s="63" t="s">
        <v>16</v>
      </c>
      <c r="D38" s="63"/>
      <c r="E38" s="210"/>
      <c r="F38" s="91" t="s">
        <v>253</v>
      </c>
      <c r="G38" s="85"/>
      <c r="H38" s="276"/>
      <c r="I38" s="276"/>
      <c r="J38" s="285"/>
      <c r="K38" s="286"/>
      <c r="L38" s="110"/>
    </row>
    <row r="39" spans="1:12" ht="15" customHeight="1" x14ac:dyDescent="0.25">
      <c r="A39" s="94"/>
      <c r="B39" s="62">
        <v>45514</v>
      </c>
      <c r="C39" s="63" t="s">
        <v>18</v>
      </c>
      <c r="D39" s="63"/>
      <c r="E39" s="210"/>
      <c r="F39" s="84"/>
      <c r="G39" s="85"/>
      <c r="H39" s="276"/>
      <c r="I39" s="276"/>
      <c r="J39" s="306"/>
      <c r="K39" s="306"/>
      <c r="L39" s="110"/>
    </row>
    <row r="40" spans="1:12" ht="15" customHeight="1" x14ac:dyDescent="0.25">
      <c r="A40" s="94"/>
      <c r="B40" s="62">
        <v>45515</v>
      </c>
      <c r="C40" s="63" t="s">
        <v>19</v>
      </c>
      <c r="D40" s="63"/>
      <c r="E40" s="211"/>
      <c r="F40" s="84"/>
      <c r="G40" s="85"/>
      <c r="H40" s="276"/>
      <c r="I40" s="276"/>
      <c r="J40" s="306"/>
      <c r="K40" s="306"/>
      <c r="L40" s="110"/>
    </row>
    <row r="41" spans="1:12" ht="15" customHeight="1" x14ac:dyDescent="0.25">
      <c r="A41" s="204" t="s">
        <v>26</v>
      </c>
      <c r="B41" s="4">
        <v>45516</v>
      </c>
      <c r="C41" s="5" t="s">
        <v>7</v>
      </c>
      <c r="D41" s="5">
        <v>96</v>
      </c>
      <c r="E41" s="200" t="s">
        <v>355</v>
      </c>
      <c r="F41" s="13" t="s">
        <v>242</v>
      </c>
      <c r="G41" s="32" t="s">
        <v>163</v>
      </c>
      <c r="H41" s="77"/>
      <c r="I41" s="77"/>
      <c r="J41" s="148"/>
      <c r="K41" s="149"/>
      <c r="L41" s="110">
        <f t="shared" si="0"/>
        <v>0.91400000000000003</v>
      </c>
    </row>
    <row r="42" spans="1:12" ht="15" customHeight="1" x14ac:dyDescent="0.25">
      <c r="A42" s="154"/>
      <c r="B42" s="4">
        <v>45517</v>
      </c>
      <c r="C42" s="5" t="s">
        <v>9</v>
      </c>
      <c r="D42" s="5">
        <v>97</v>
      </c>
      <c r="E42" s="201"/>
      <c r="F42" s="13" t="s">
        <v>241</v>
      </c>
      <c r="G42" s="32" t="s">
        <v>163</v>
      </c>
      <c r="H42" s="77"/>
      <c r="I42" s="77"/>
      <c r="J42" s="148"/>
      <c r="K42" s="149"/>
      <c r="L42" s="110">
        <f t="shared" si="0"/>
        <v>0.92400000000000004</v>
      </c>
    </row>
    <row r="43" spans="1:12" ht="15" customHeight="1" x14ac:dyDescent="0.25">
      <c r="A43" s="154"/>
      <c r="B43" s="4">
        <v>45518</v>
      </c>
      <c r="C43" s="5" t="s">
        <v>11</v>
      </c>
      <c r="D43" s="5">
        <v>98</v>
      </c>
      <c r="E43" s="201"/>
      <c r="F43" s="13" t="s">
        <v>243</v>
      </c>
      <c r="G43" s="32" t="s">
        <v>163</v>
      </c>
      <c r="H43" s="77"/>
      <c r="I43" s="77"/>
      <c r="J43" s="148"/>
      <c r="K43" s="149"/>
      <c r="L43" s="110">
        <f t="shared" si="0"/>
        <v>0.93299999999999994</v>
      </c>
    </row>
    <row r="44" spans="1:12" ht="15" customHeight="1" x14ac:dyDescent="0.25">
      <c r="A44" s="154"/>
      <c r="B44" s="4">
        <v>45519</v>
      </c>
      <c r="C44" s="5" t="s">
        <v>14</v>
      </c>
      <c r="D44" s="5">
        <v>99</v>
      </c>
      <c r="E44" s="201"/>
      <c r="F44" s="13" t="s">
        <v>244</v>
      </c>
      <c r="G44" s="32" t="s">
        <v>163</v>
      </c>
      <c r="H44" s="77"/>
      <c r="I44" s="77"/>
      <c r="J44" s="148"/>
      <c r="K44" s="149"/>
      <c r="L44" s="110">
        <f t="shared" si="0"/>
        <v>0.94299999999999995</v>
      </c>
    </row>
    <row r="45" spans="1:12" ht="15" customHeight="1" x14ac:dyDescent="0.25">
      <c r="A45" s="154"/>
      <c r="B45" s="4">
        <v>45520</v>
      </c>
      <c r="C45" s="5" t="s">
        <v>16</v>
      </c>
      <c r="D45" s="5">
        <v>100</v>
      </c>
      <c r="E45" s="201"/>
      <c r="F45" s="13" t="s">
        <v>245</v>
      </c>
      <c r="G45" s="32" t="s">
        <v>163</v>
      </c>
      <c r="H45" s="77"/>
      <c r="I45" s="77"/>
      <c r="J45" s="148"/>
      <c r="K45" s="149"/>
      <c r="L45" s="110">
        <f t="shared" si="0"/>
        <v>0.95200000000000007</v>
      </c>
    </row>
    <row r="46" spans="1:12" ht="15" customHeight="1" x14ac:dyDescent="0.25">
      <c r="A46" s="94"/>
      <c r="B46" s="62">
        <v>45521</v>
      </c>
      <c r="C46" s="63" t="s">
        <v>18</v>
      </c>
      <c r="D46" s="63"/>
      <c r="E46" s="201"/>
      <c r="F46" s="84"/>
      <c r="G46" s="85"/>
      <c r="H46" s="276"/>
      <c r="I46" s="276"/>
      <c r="J46" s="306"/>
      <c r="K46" s="306"/>
      <c r="L46" s="110"/>
    </row>
    <row r="47" spans="1:12" ht="15" customHeight="1" x14ac:dyDescent="0.25">
      <c r="A47" s="94"/>
      <c r="B47" s="62">
        <v>45522</v>
      </c>
      <c r="C47" s="63" t="s">
        <v>19</v>
      </c>
      <c r="D47" s="63"/>
      <c r="E47" s="201"/>
      <c r="F47" s="84"/>
      <c r="G47" s="85"/>
      <c r="H47" s="276"/>
      <c r="I47" s="276"/>
      <c r="J47" s="306"/>
      <c r="K47" s="306"/>
      <c r="L47" s="110"/>
    </row>
    <row r="48" spans="1:12" ht="15" customHeight="1" x14ac:dyDescent="0.25">
      <c r="A48" s="204" t="s">
        <v>27</v>
      </c>
      <c r="B48" s="4">
        <v>45523</v>
      </c>
      <c r="C48" s="5" t="s">
        <v>7</v>
      </c>
      <c r="D48" s="5">
        <v>101</v>
      </c>
      <c r="E48" s="201"/>
      <c r="F48" s="14" t="s">
        <v>246</v>
      </c>
      <c r="G48" s="32" t="s">
        <v>163</v>
      </c>
      <c r="H48" s="77"/>
      <c r="I48" s="77"/>
      <c r="J48" s="148"/>
      <c r="K48" s="149"/>
      <c r="L48" s="110">
        <f t="shared" si="0"/>
        <v>0.96200000000000008</v>
      </c>
    </row>
    <row r="49" spans="1:12" ht="15" customHeight="1" x14ac:dyDescent="0.25">
      <c r="A49" s="154"/>
      <c r="B49" s="4">
        <v>45524</v>
      </c>
      <c r="C49" s="5" t="s">
        <v>9</v>
      </c>
      <c r="D49" s="5">
        <v>102</v>
      </c>
      <c r="E49" s="201"/>
      <c r="F49" s="13" t="s">
        <v>247</v>
      </c>
      <c r="G49" s="32" t="s">
        <v>163</v>
      </c>
      <c r="H49" s="77"/>
      <c r="I49" s="77"/>
      <c r="J49" s="148"/>
      <c r="K49" s="149"/>
      <c r="L49" s="110">
        <f t="shared" si="0"/>
        <v>0.97099999999999997</v>
      </c>
    </row>
    <row r="50" spans="1:12" ht="15" customHeight="1" x14ac:dyDescent="0.25">
      <c r="A50" s="154"/>
      <c r="B50" s="4">
        <v>45525</v>
      </c>
      <c r="C50" s="5" t="s">
        <v>11</v>
      </c>
      <c r="D50" s="5">
        <v>103</v>
      </c>
      <c r="E50" s="201"/>
      <c r="F50" s="13" t="s">
        <v>247</v>
      </c>
      <c r="G50" s="32" t="s">
        <v>163</v>
      </c>
      <c r="H50" s="77"/>
      <c r="I50" s="77"/>
      <c r="J50" s="148"/>
      <c r="K50" s="149"/>
      <c r="L50" s="110">
        <f t="shared" si="0"/>
        <v>0.98099999999999998</v>
      </c>
    </row>
    <row r="51" spans="1:12" ht="15" customHeight="1" x14ac:dyDescent="0.25">
      <c r="A51" s="154"/>
      <c r="B51" s="4">
        <v>45526</v>
      </c>
      <c r="C51" s="5" t="s">
        <v>14</v>
      </c>
      <c r="D51" s="5">
        <v>104</v>
      </c>
      <c r="E51" s="201"/>
      <c r="F51" s="13" t="s">
        <v>247</v>
      </c>
      <c r="G51" s="32" t="s">
        <v>163</v>
      </c>
      <c r="H51" s="77"/>
      <c r="I51" s="77"/>
      <c r="J51" s="148"/>
      <c r="K51" s="149"/>
      <c r="L51" s="110">
        <f t="shared" si="0"/>
        <v>0.99</v>
      </c>
    </row>
    <row r="52" spans="1:12" ht="15" customHeight="1" x14ac:dyDescent="0.25">
      <c r="A52" s="154"/>
      <c r="B52" s="4">
        <v>45527</v>
      </c>
      <c r="C52" s="5" t="s">
        <v>16</v>
      </c>
      <c r="D52" s="5">
        <v>105</v>
      </c>
      <c r="E52" s="201"/>
      <c r="F52" s="13" t="s">
        <v>247</v>
      </c>
      <c r="G52" s="32" t="s">
        <v>163</v>
      </c>
      <c r="H52" s="77"/>
      <c r="I52" s="77"/>
      <c r="J52" s="148"/>
      <c r="K52" s="149"/>
      <c r="L52" s="110">
        <f t="shared" si="0"/>
        <v>1</v>
      </c>
    </row>
    <row r="53" spans="1:12" ht="15" customHeight="1" x14ac:dyDescent="0.25">
      <c r="A53" s="94"/>
      <c r="B53" s="62">
        <v>45528</v>
      </c>
      <c r="C53" s="63" t="s">
        <v>18</v>
      </c>
      <c r="D53" s="63"/>
      <c r="E53" s="201"/>
      <c r="F53" s="84"/>
      <c r="G53" s="85"/>
      <c r="H53" s="276"/>
      <c r="I53" s="276"/>
      <c r="J53" s="306"/>
      <c r="K53" s="306"/>
      <c r="L53" s="7"/>
    </row>
    <row r="54" spans="1:12" ht="15" customHeight="1" x14ac:dyDescent="0.25">
      <c r="A54" s="94"/>
      <c r="B54" s="62">
        <v>45529</v>
      </c>
      <c r="C54" s="63" t="s">
        <v>19</v>
      </c>
      <c r="D54" s="63"/>
      <c r="E54" s="202"/>
      <c r="F54" s="84"/>
      <c r="G54" s="85"/>
      <c r="H54" s="276"/>
      <c r="I54" s="276"/>
      <c r="J54" s="306"/>
      <c r="K54" s="306"/>
      <c r="L54" s="7"/>
    </row>
    <row r="55" spans="1:12" ht="15" customHeight="1" x14ac:dyDescent="0.25">
      <c r="A55" s="204" t="s">
        <v>29</v>
      </c>
      <c r="B55" s="4">
        <v>45530</v>
      </c>
      <c r="C55" s="5" t="s">
        <v>7</v>
      </c>
      <c r="D55" s="5">
        <v>1</v>
      </c>
      <c r="E55" s="263" t="s">
        <v>56</v>
      </c>
      <c r="F55" s="13"/>
      <c r="G55" s="15"/>
      <c r="H55" s="77"/>
      <c r="I55" s="77"/>
      <c r="J55" s="148"/>
      <c r="K55" s="149"/>
      <c r="L55" s="7"/>
    </row>
    <row r="56" spans="1:12" ht="15" customHeight="1" x14ac:dyDescent="0.25">
      <c r="A56" s="154"/>
      <c r="B56" s="4">
        <v>45531</v>
      </c>
      <c r="C56" s="5" t="s">
        <v>9</v>
      </c>
      <c r="D56" s="5">
        <v>2</v>
      </c>
      <c r="E56" s="263"/>
      <c r="F56" s="13"/>
      <c r="G56" s="15"/>
      <c r="H56" s="77"/>
      <c r="I56" s="77"/>
      <c r="J56" s="148"/>
      <c r="K56" s="149"/>
      <c r="L56" s="7"/>
    </row>
    <row r="57" spans="1:12" ht="15" customHeight="1" x14ac:dyDescent="0.25">
      <c r="A57" s="154"/>
      <c r="B57" s="4">
        <v>45532</v>
      </c>
      <c r="C57" s="5" t="s">
        <v>11</v>
      </c>
      <c r="D57" s="5">
        <v>3</v>
      </c>
      <c r="E57" s="263"/>
      <c r="F57" s="13"/>
      <c r="G57" s="22"/>
      <c r="H57" s="77"/>
      <c r="I57" s="77"/>
      <c r="J57" s="148"/>
      <c r="K57" s="149"/>
      <c r="L57" s="7"/>
    </row>
    <row r="58" spans="1:12" ht="15" customHeight="1" x14ac:dyDescent="0.25">
      <c r="A58" s="154"/>
      <c r="B58" s="4">
        <v>45533</v>
      </c>
      <c r="C58" s="5" t="s">
        <v>14</v>
      </c>
      <c r="D58" s="5">
        <v>4</v>
      </c>
      <c r="E58" s="263"/>
      <c r="F58" s="13"/>
      <c r="G58" s="22"/>
      <c r="H58" s="77"/>
      <c r="I58" s="77"/>
      <c r="J58" s="148"/>
      <c r="K58" s="149"/>
      <c r="L58" s="7"/>
    </row>
    <row r="59" spans="1:12" ht="15" customHeight="1" x14ac:dyDescent="0.25">
      <c r="A59" s="154"/>
      <c r="B59" s="4">
        <v>45534</v>
      </c>
      <c r="C59" s="5" t="s">
        <v>16</v>
      </c>
      <c r="D59" s="5">
        <v>5</v>
      </c>
      <c r="E59" s="263"/>
      <c r="F59" s="8"/>
      <c r="G59" s="22"/>
      <c r="H59" s="77"/>
      <c r="I59" s="77"/>
      <c r="J59" s="148"/>
      <c r="K59" s="149"/>
      <c r="L59" s="7"/>
    </row>
    <row r="60" spans="1:12" ht="15" customHeight="1" x14ac:dyDescent="0.25">
      <c r="A60" s="94"/>
      <c r="B60" s="62">
        <v>45535</v>
      </c>
      <c r="C60" s="63" t="s">
        <v>18</v>
      </c>
      <c r="D60" s="63"/>
      <c r="E60" s="263"/>
      <c r="F60" s="84"/>
      <c r="G60" s="85"/>
      <c r="H60" s="276"/>
      <c r="I60" s="276"/>
      <c r="J60" s="306"/>
      <c r="K60" s="306"/>
      <c r="L60" s="7"/>
    </row>
    <row r="61" spans="1:12" ht="15" customHeight="1" x14ac:dyDescent="0.25">
      <c r="A61" s="94"/>
      <c r="B61" s="62">
        <v>45536</v>
      </c>
      <c r="C61" s="63" t="s">
        <v>19</v>
      </c>
      <c r="D61" s="63"/>
      <c r="E61" s="263"/>
      <c r="F61" s="84"/>
      <c r="G61" s="85"/>
      <c r="H61" s="276"/>
      <c r="I61" s="276"/>
      <c r="J61" s="306"/>
      <c r="K61" s="306"/>
      <c r="L61" s="7"/>
    </row>
    <row r="62" spans="1:12" ht="15" customHeight="1" x14ac:dyDescent="0.25">
      <c r="A62" s="204" t="s">
        <v>30</v>
      </c>
      <c r="B62" s="4">
        <v>45537</v>
      </c>
      <c r="C62" s="5" t="s">
        <v>7</v>
      </c>
      <c r="D62" s="5">
        <v>6</v>
      </c>
      <c r="E62" s="263"/>
      <c r="F62" s="14"/>
      <c r="G62" s="16"/>
      <c r="H62" s="77"/>
      <c r="I62" s="77"/>
      <c r="J62" s="148"/>
      <c r="K62" s="149"/>
      <c r="L62" s="16"/>
    </row>
    <row r="63" spans="1:12" ht="15" customHeight="1" x14ac:dyDescent="0.25">
      <c r="A63" s="154"/>
      <c r="B63" s="4">
        <v>45538</v>
      </c>
      <c r="C63" s="5" t="s">
        <v>9</v>
      </c>
      <c r="D63" s="5">
        <v>7</v>
      </c>
      <c r="E63" s="263"/>
      <c r="F63" s="14"/>
      <c r="G63" s="16"/>
      <c r="H63" s="77"/>
      <c r="I63" s="77"/>
      <c r="J63" s="148"/>
      <c r="K63" s="149"/>
      <c r="L63" s="16"/>
    </row>
    <row r="64" spans="1:12" ht="15" customHeight="1" x14ac:dyDescent="0.25">
      <c r="A64" s="154"/>
      <c r="B64" s="4">
        <v>45539</v>
      </c>
      <c r="C64" s="5" t="s">
        <v>11</v>
      </c>
      <c r="D64" s="5">
        <v>8</v>
      </c>
      <c r="E64" s="263"/>
      <c r="F64" s="14"/>
      <c r="G64" s="16"/>
      <c r="H64" s="77"/>
      <c r="I64" s="77"/>
      <c r="J64" s="148"/>
      <c r="K64" s="149"/>
      <c r="L64" s="16"/>
    </row>
    <row r="65" spans="1:12" ht="15" customHeight="1" x14ac:dyDescent="0.25">
      <c r="A65" s="154"/>
      <c r="B65" s="4">
        <v>45540</v>
      </c>
      <c r="C65" s="5" t="s">
        <v>14</v>
      </c>
      <c r="D65" s="5">
        <v>9</v>
      </c>
      <c r="E65" s="263"/>
      <c r="F65" s="14"/>
      <c r="G65" s="16"/>
      <c r="H65" s="77"/>
      <c r="I65" s="77"/>
      <c r="J65" s="148"/>
      <c r="K65" s="149"/>
      <c r="L65" s="16"/>
    </row>
    <row r="66" spans="1:12" ht="15" customHeight="1" x14ac:dyDescent="0.25">
      <c r="A66" s="154"/>
      <c r="B66" s="4">
        <v>45541</v>
      </c>
      <c r="C66" s="5" t="s">
        <v>16</v>
      </c>
      <c r="D66" s="5">
        <v>10</v>
      </c>
      <c r="E66" s="263"/>
      <c r="F66" s="13"/>
      <c r="G66" s="16"/>
      <c r="H66" s="77"/>
      <c r="I66" s="77"/>
      <c r="J66" s="278" t="s">
        <v>200</v>
      </c>
      <c r="K66" s="279"/>
      <c r="L66" s="16"/>
    </row>
    <row r="67" spans="1:12" ht="15" customHeight="1" x14ac:dyDescent="0.25">
      <c r="A67" s="98"/>
      <c r="B67" s="62">
        <v>45542</v>
      </c>
      <c r="C67" s="63" t="s">
        <v>18</v>
      </c>
      <c r="D67" s="63"/>
      <c r="E67" s="263"/>
      <c r="F67" s="84"/>
      <c r="G67" s="85"/>
      <c r="H67" s="276"/>
      <c r="I67" s="276"/>
      <c r="J67" s="306"/>
      <c r="K67" s="306"/>
      <c r="L67" s="16"/>
    </row>
    <row r="68" spans="1:12" ht="15" customHeight="1" x14ac:dyDescent="0.25">
      <c r="A68" s="98"/>
      <c r="B68" s="62">
        <v>45543</v>
      </c>
      <c r="C68" s="63" t="s">
        <v>19</v>
      </c>
      <c r="D68" s="63"/>
      <c r="E68" s="263"/>
      <c r="F68" s="84"/>
      <c r="G68" s="85"/>
      <c r="H68" s="276"/>
      <c r="I68" s="276"/>
      <c r="J68" s="306"/>
      <c r="K68" s="306"/>
      <c r="L68" s="16"/>
    </row>
    <row r="69" spans="1:12" ht="15" customHeight="1" x14ac:dyDescent="0.25">
      <c r="A69" s="204" t="s">
        <v>31</v>
      </c>
      <c r="B69" s="4">
        <v>45544</v>
      </c>
      <c r="C69" s="5" t="s">
        <v>7</v>
      </c>
      <c r="D69" s="5">
        <v>11</v>
      </c>
      <c r="E69" s="263" t="s">
        <v>57</v>
      </c>
      <c r="F69" s="6"/>
      <c r="G69" s="16"/>
      <c r="H69" s="77"/>
      <c r="I69" s="77"/>
      <c r="J69" s="148"/>
      <c r="K69" s="149"/>
      <c r="L69" s="16"/>
    </row>
    <row r="70" spans="1:12" ht="15" customHeight="1" x14ac:dyDescent="0.25">
      <c r="A70" s="154"/>
      <c r="B70" s="4">
        <v>45545</v>
      </c>
      <c r="C70" s="5" t="s">
        <v>9</v>
      </c>
      <c r="D70" s="5">
        <v>12</v>
      </c>
      <c r="E70" s="263"/>
      <c r="F70" s="6"/>
      <c r="G70" s="16"/>
      <c r="H70" s="77"/>
      <c r="I70" s="77"/>
      <c r="J70" s="148"/>
      <c r="K70" s="149"/>
      <c r="L70" s="16"/>
    </row>
    <row r="71" spans="1:12" ht="15" customHeight="1" x14ac:dyDescent="0.25">
      <c r="A71" s="154"/>
      <c r="B71" s="4">
        <v>45546</v>
      </c>
      <c r="C71" s="5" t="s">
        <v>11</v>
      </c>
      <c r="D71" s="5">
        <v>13</v>
      </c>
      <c r="E71" s="263"/>
      <c r="F71" s="6"/>
      <c r="G71" s="16"/>
      <c r="H71" s="77"/>
      <c r="I71" s="77"/>
      <c r="J71" s="148"/>
      <c r="K71" s="149"/>
      <c r="L71" s="16"/>
    </row>
    <row r="72" spans="1:12" ht="15" customHeight="1" x14ac:dyDescent="0.25">
      <c r="A72" s="154"/>
      <c r="B72" s="4">
        <v>45547</v>
      </c>
      <c r="C72" s="5" t="s">
        <v>14</v>
      </c>
      <c r="D72" s="5">
        <v>14</v>
      </c>
      <c r="E72" s="263"/>
      <c r="F72" s="6"/>
      <c r="G72" s="16"/>
      <c r="H72" s="77"/>
      <c r="I72" s="77"/>
      <c r="J72" s="148"/>
      <c r="K72" s="149"/>
      <c r="L72" s="16"/>
    </row>
    <row r="73" spans="1:12" ht="15" customHeight="1" x14ac:dyDescent="0.25">
      <c r="A73" s="154"/>
      <c r="B73" s="4">
        <v>45548</v>
      </c>
      <c r="C73" s="5" t="s">
        <v>16</v>
      </c>
      <c r="D73" s="5">
        <v>15</v>
      </c>
      <c r="E73" s="263"/>
      <c r="F73" s="6"/>
      <c r="G73" s="16"/>
      <c r="H73" s="77"/>
      <c r="I73" s="77"/>
      <c r="J73" s="148"/>
      <c r="K73" s="149"/>
      <c r="L73" s="16"/>
    </row>
    <row r="74" spans="1:12" ht="15" customHeight="1" x14ac:dyDescent="0.25">
      <c r="A74" s="94"/>
      <c r="B74" s="62">
        <v>45549</v>
      </c>
      <c r="C74" s="63" t="s">
        <v>18</v>
      </c>
      <c r="D74" s="63"/>
      <c r="E74" s="263"/>
      <c r="F74" s="84"/>
      <c r="G74" s="85"/>
      <c r="H74" s="276"/>
      <c r="I74" s="276"/>
      <c r="J74" s="306"/>
      <c r="K74" s="306"/>
      <c r="L74" s="16"/>
    </row>
    <row r="75" spans="1:12" ht="15" customHeight="1" x14ac:dyDescent="0.25">
      <c r="A75" s="94"/>
      <c r="B75" s="62">
        <v>45550</v>
      </c>
      <c r="C75" s="63" t="s">
        <v>19</v>
      </c>
      <c r="D75" s="63"/>
      <c r="E75" s="263"/>
      <c r="F75" s="84"/>
      <c r="G75" s="85"/>
      <c r="H75" s="276"/>
      <c r="I75" s="276"/>
      <c r="J75" s="306"/>
      <c r="K75" s="306"/>
      <c r="L75" s="16"/>
    </row>
    <row r="76" spans="1:12" ht="15" customHeight="1" x14ac:dyDescent="0.25">
      <c r="A76" s="204" t="s">
        <v>37</v>
      </c>
      <c r="B76" s="4">
        <v>45551</v>
      </c>
      <c r="C76" s="5" t="s">
        <v>7</v>
      </c>
      <c r="D76" s="5">
        <v>16</v>
      </c>
      <c r="E76" s="263"/>
      <c r="F76" s="104"/>
      <c r="G76" s="16"/>
      <c r="H76" s="77"/>
      <c r="I76" s="77"/>
      <c r="J76" s="148"/>
      <c r="K76" s="149"/>
      <c r="L76" s="16"/>
    </row>
    <row r="77" spans="1:12" ht="15" customHeight="1" x14ac:dyDescent="0.25">
      <c r="A77" s="154"/>
      <c r="B77" s="4">
        <v>45552</v>
      </c>
      <c r="C77" s="5" t="s">
        <v>9</v>
      </c>
      <c r="D77" s="5">
        <v>17</v>
      </c>
      <c r="E77" s="263"/>
      <c r="F77" s="14"/>
      <c r="G77" s="16"/>
      <c r="H77" s="77"/>
      <c r="I77" s="77"/>
      <c r="J77" s="148"/>
      <c r="K77" s="149"/>
      <c r="L77" s="16"/>
    </row>
    <row r="78" spans="1:12" ht="15" customHeight="1" x14ac:dyDescent="0.25">
      <c r="A78" s="154"/>
      <c r="B78" s="4">
        <v>45553</v>
      </c>
      <c r="C78" s="5" t="s">
        <v>11</v>
      </c>
      <c r="D78" s="5">
        <v>18</v>
      </c>
      <c r="E78" s="263"/>
      <c r="F78" s="13"/>
      <c r="G78" s="15"/>
      <c r="H78" s="77"/>
      <c r="I78" s="77"/>
      <c r="J78" s="148"/>
      <c r="K78" s="149"/>
      <c r="L78" s="30"/>
    </row>
    <row r="79" spans="1:12" ht="15" customHeight="1" x14ac:dyDescent="0.25">
      <c r="A79" s="154"/>
      <c r="B79" s="4">
        <v>45554</v>
      </c>
      <c r="C79" s="5" t="s">
        <v>14</v>
      </c>
      <c r="D79" s="5">
        <v>19</v>
      </c>
      <c r="E79" s="263"/>
      <c r="F79" s="31"/>
      <c r="G79" s="16"/>
      <c r="H79" s="77"/>
      <c r="I79" s="77"/>
      <c r="J79" s="148"/>
      <c r="K79" s="149"/>
      <c r="L79" s="16"/>
    </row>
    <row r="80" spans="1:12" ht="15" customHeight="1" x14ac:dyDescent="0.25">
      <c r="A80" s="154"/>
      <c r="B80" s="4">
        <v>45555</v>
      </c>
      <c r="C80" s="5" t="s">
        <v>16</v>
      </c>
      <c r="D80" s="5">
        <v>20</v>
      </c>
      <c r="E80" s="263"/>
      <c r="F80" s="32"/>
      <c r="G80" s="16"/>
      <c r="H80" s="77"/>
      <c r="I80" s="77"/>
      <c r="J80" s="148"/>
      <c r="K80" s="149"/>
      <c r="L80" s="16"/>
    </row>
    <row r="81" spans="1:12" ht="15" customHeight="1" x14ac:dyDescent="0.25">
      <c r="A81" s="203" t="s">
        <v>33</v>
      </c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</row>
    <row r="82" spans="1:12" s="20" customFormat="1" ht="15" x14ac:dyDescent="0.25">
      <c r="A82" s="54"/>
      <c r="B82" s="54"/>
      <c r="C82" s="55"/>
      <c r="D82" s="55">
        <f>COUNT(D7:D81)</f>
        <v>53</v>
      </c>
      <c r="E82" s="55" t="s">
        <v>254</v>
      </c>
      <c r="F82" s="56"/>
      <c r="G82" s="55"/>
    </row>
    <row r="83" spans="1:12" ht="12.75" customHeight="1" x14ac:dyDescent="0.25"/>
  </sheetData>
  <sheetProtection algorithmName="SHA-512" hashValue="xfnDHZD51kDzqNdqBexCdFqB7jq/1V4Jp/sJvVJ/q4qt4yUN2RlSGh0aABZiZbJ+EBbXD5c4CwYRFx7UOLxVrQ==" saltValue="BBQOzSvqxCHvqBz0Z0KzVg==" spinCount="100000" sheet="1" selectLockedCells="1"/>
  <mergeCells count="109">
    <mergeCell ref="A55:A59"/>
    <mergeCell ref="A62:A66"/>
    <mergeCell ref="J77:K77"/>
    <mergeCell ref="J78:K78"/>
    <mergeCell ref="E7:E12"/>
    <mergeCell ref="E55:E68"/>
    <mergeCell ref="A81:L81"/>
    <mergeCell ref="A20:A24"/>
    <mergeCell ref="A13:A17"/>
    <mergeCell ref="A27:A31"/>
    <mergeCell ref="A7:A10"/>
    <mergeCell ref="A76:A80"/>
    <mergeCell ref="A34:A38"/>
    <mergeCell ref="E27:E33"/>
    <mergeCell ref="E34:E40"/>
    <mergeCell ref="J37:K37"/>
    <mergeCell ref="J38:K38"/>
    <mergeCell ref="J39:K39"/>
    <mergeCell ref="J40:K40"/>
    <mergeCell ref="J41:K41"/>
    <mergeCell ref="J42:K42"/>
    <mergeCell ref="J43:K43"/>
    <mergeCell ref="J44:K44"/>
    <mergeCell ref="A69:A73"/>
    <mergeCell ref="A48:A52"/>
    <mergeCell ref="A41:A45"/>
    <mergeCell ref="E13:E26"/>
    <mergeCell ref="E41:E54"/>
    <mergeCell ref="J7:K7"/>
    <mergeCell ref="J8:K8"/>
    <mergeCell ref="E69:E80"/>
    <mergeCell ref="J60:K60"/>
    <mergeCell ref="J61:K61"/>
    <mergeCell ref="J62:K62"/>
    <mergeCell ref="J63:K63"/>
    <mergeCell ref="J64:K64"/>
    <mergeCell ref="J65:K65"/>
    <mergeCell ref="J66:K66"/>
    <mergeCell ref="J67:K67"/>
    <mergeCell ref="J79:K79"/>
    <mergeCell ref="J80:K80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A1:H1"/>
    <mergeCell ref="I1:K1"/>
    <mergeCell ref="L1:L4"/>
    <mergeCell ref="A2:H2"/>
    <mergeCell ref="I2:I3"/>
    <mergeCell ref="A3:H3"/>
    <mergeCell ref="A4:H4"/>
    <mergeCell ref="J4:K4"/>
    <mergeCell ref="A5:A6"/>
    <mergeCell ref="B5:B6"/>
    <mergeCell ref="C5:D6"/>
    <mergeCell ref="E5:F6"/>
    <mergeCell ref="G5:H6"/>
    <mergeCell ref="I5:I6"/>
    <mergeCell ref="J5:K6"/>
    <mergeCell ref="L5:L6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34:K34"/>
    <mergeCell ref="J35:K35"/>
    <mergeCell ref="J36:K36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58:K58"/>
    <mergeCell ref="J59:K59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</mergeCells>
  <phoneticPr fontId="16" type="noConversion"/>
  <pageMargins left="0.62992125984251968" right="0.23622047244094491" top="0.74803149606299213" bottom="0.74803149606299213" header="0.31496062992125984" footer="0.31496062992125984"/>
  <pageSetup paperSize="9" scale="4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  <pageSetUpPr fitToPage="1"/>
  </sheetPr>
  <dimension ref="A1:L76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7" sqref="H7"/>
    </sheetView>
  </sheetViews>
  <sheetFormatPr defaultRowHeight="13.8" x14ac:dyDescent="0.25"/>
  <cols>
    <col min="1" max="1" width="4" style="1" bestFit="1" customWidth="1"/>
    <col min="2" max="2" width="7.77734375" style="29" bestFit="1" customWidth="1"/>
    <col min="3" max="3" width="4.77734375" style="33" bestFit="1" customWidth="1"/>
    <col min="4" max="4" width="4.6640625" style="33" bestFit="1" customWidth="1"/>
    <col min="5" max="5" width="14.5546875" style="33" customWidth="1"/>
    <col min="6" max="6" width="84.33203125" style="33" bestFit="1" customWidth="1"/>
    <col min="7" max="7" width="14" style="33" bestFit="1" customWidth="1"/>
    <col min="8" max="8" width="10.77734375" style="1" customWidth="1"/>
    <col min="9" max="9" width="14.77734375" style="1" bestFit="1" customWidth="1"/>
    <col min="10" max="11" width="24.77734375" style="1" customWidth="1"/>
    <col min="12" max="12" width="9.33203125" style="1" bestFit="1" customWidth="1"/>
    <col min="13" max="199" width="9.109375" style="1"/>
    <col min="200" max="200" width="3.88671875" style="1" customWidth="1"/>
    <col min="201" max="201" width="8.109375" style="1" customWidth="1"/>
    <col min="202" max="202" width="4.33203125" style="1" customWidth="1"/>
    <col min="203" max="203" width="3.88671875" style="1" customWidth="1"/>
    <col min="204" max="206" width="13" style="1" customWidth="1"/>
    <col min="207" max="207" width="2.109375" style="1" customWidth="1"/>
    <col min="208" max="208" width="3.88671875" style="1" customWidth="1"/>
    <col min="209" max="209" width="8.109375" style="1" customWidth="1"/>
    <col min="210" max="210" width="4.33203125" style="1" customWidth="1"/>
    <col min="211" max="211" width="3.6640625" style="1" customWidth="1"/>
    <col min="212" max="214" width="13.33203125" style="1" customWidth="1"/>
    <col min="215" max="215" width="2.109375" style="1" customWidth="1"/>
    <col min="216" max="216" width="3.88671875" style="1" customWidth="1"/>
    <col min="217" max="217" width="9.6640625" style="1" bestFit="1" customWidth="1"/>
    <col min="218" max="218" width="4.33203125" style="1" customWidth="1"/>
    <col min="219" max="219" width="3.6640625" style="1" customWidth="1"/>
    <col min="220" max="222" width="13.44140625" style="1" customWidth="1"/>
    <col min="223" max="223" width="2.109375" style="1" customWidth="1"/>
    <col min="224" max="224" width="3.88671875" style="1" customWidth="1"/>
    <col min="225" max="225" width="8.109375" style="1" customWidth="1"/>
    <col min="226" max="226" width="4.33203125" style="1" customWidth="1"/>
    <col min="227" max="227" width="3.6640625" style="1" customWidth="1"/>
    <col min="228" max="228" width="11.44140625" style="1" bestFit="1" customWidth="1"/>
    <col min="229" max="230" width="13" style="1" customWidth="1"/>
    <col min="231" max="231" width="2.109375" style="1" customWidth="1"/>
    <col min="232" max="455" width="9.109375" style="1"/>
    <col min="456" max="456" width="3.88671875" style="1" customWidth="1"/>
    <col min="457" max="457" width="8.109375" style="1" customWidth="1"/>
    <col min="458" max="458" width="4.33203125" style="1" customWidth="1"/>
    <col min="459" max="459" width="3.88671875" style="1" customWidth="1"/>
    <col min="460" max="462" width="13" style="1" customWidth="1"/>
    <col min="463" max="463" width="2.109375" style="1" customWidth="1"/>
    <col min="464" max="464" width="3.88671875" style="1" customWidth="1"/>
    <col min="465" max="465" width="8.109375" style="1" customWidth="1"/>
    <col min="466" max="466" width="4.33203125" style="1" customWidth="1"/>
    <col min="467" max="467" width="3.6640625" style="1" customWidth="1"/>
    <col min="468" max="470" width="13.33203125" style="1" customWidth="1"/>
    <col min="471" max="471" width="2.109375" style="1" customWidth="1"/>
    <col min="472" max="472" width="3.88671875" style="1" customWidth="1"/>
    <col min="473" max="473" width="9.6640625" style="1" bestFit="1" customWidth="1"/>
    <col min="474" max="474" width="4.33203125" style="1" customWidth="1"/>
    <col min="475" max="475" width="3.6640625" style="1" customWidth="1"/>
    <col min="476" max="478" width="13.44140625" style="1" customWidth="1"/>
    <col min="479" max="479" width="2.109375" style="1" customWidth="1"/>
    <col min="480" max="480" width="3.88671875" style="1" customWidth="1"/>
    <col min="481" max="481" width="8.109375" style="1" customWidth="1"/>
    <col min="482" max="482" width="4.33203125" style="1" customWidth="1"/>
    <col min="483" max="483" width="3.6640625" style="1" customWidth="1"/>
    <col min="484" max="484" width="11.44140625" style="1" bestFit="1" customWidth="1"/>
    <col min="485" max="486" width="13" style="1" customWidth="1"/>
    <col min="487" max="487" width="2.109375" style="1" customWidth="1"/>
    <col min="488" max="711" width="9.109375" style="1"/>
    <col min="712" max="712" width="3.88671875" style="1" customWidth="1"/>
    <col min="713" max="713" width="8.109375" style="1" customWidth="1"/>
    <col min="714" max="714" width="4.33203125" style="1" customWidth="1"/>
    <col min="715" max="715" width="3.88671875" style="1" customWidth="1"/>
    <col min="716" max="718" width="13" style="1" customWidth="1"/>
    <col min="719" max="719" width="2.109375" style="1" customWidth="1"/>
    <col min="720" max="720" width="3.88671875" style="1" customWidth="1"/>
    <col min="721" max="721" width="8.109375" style="1" customWidth="1"/>
    <col min="722" max="722" width="4.33203125" style="1" customWidth="1"/>
    <col min="723" max="723" width="3.6640625" style="1" customWidth="1"/>
    <col min="724" max="726" width="13.33203125" style="1" customWidth="1"/>
    <col min="727" max="727" width="2.109375" style="1" customWidth="1"/>
    <col min="728" max="728" width="3.88671875" style="1" customWidth="1"/>
    <col min="729" max="729" width="9.6640625" style="1" bestFit="1" customWidth="1"/>
    <col min="730" max="730" width="4.33203125" style="1" customWidth="1"/>
    <col min="731" max="731" width="3.6640625" style="1" customWidth="1"/>
    <col min="732" max="734" width="13.44140625" style="1" customWidth="1"/>
    <col min="735" max="735" width="2.109375" style="1" customWidth="1"/>
    <col min="736" max="736" width="3.88671875" style="1" customWidth="1"/>
    <col min="737" max="737" width="8.109375" style="1" customWidth="1"/>
    <col min="738" max="738" width="4.33203125" style="1" customWidth="1"/>
    <col min="739" max="739" width="3.6640625" style="1" customWidth="1"/>
    <col min="740" max="740" width="11.44140625" style="1" bestFit="1" customWidth="1"/>
    <col min="741" max="742" width="13" style="1" customWidth="1"/>
    <col min="743" max="743" width="2.109375" style="1" customWidth="1"/>
    <col min="744" max="967" width="9.109375" style="1"/>
    <col min="968" max="968" width="3.88671875" style="1" customWidth="1"/>
    <col min="969" max="969" width="8.109375" style="1" customWidth="1"/>
    <col min="970" max="970" width="4.33203125" style="1" customWidth="1"/>
    <col min="971" max="971" width="3.88671875" style="1" customWidth="1"/>
    <col min="972" max="974" width="13" style="1" customWidth="1"/>
    <col min="975" max="975" width="2.109375" style="1" customWidth="1"/>
    <col min="976" max="976" width="3.88671875" style="1" customWidth="1"/>
    <col min="977" max="977" width="8.109375" style="1" customWidth="1"/>
    <col min="978" max="978" width="4.33203125" style="1" customWidth="1"/>
    <col min="979" max="979" width="3.6640625" style="1" customWidth="1"/>
    <col min="980" max="982" width="13.33203125" style="1" customWidth="1"/>
    <col min="983" max="983" width="2.109375" style="1" customWidth="1"/>
    <col min="984" max="984" width="3.88671875" style="1" customWidth="1"/>
    <col min="985" max="985" width="9.6640625" style="1" bestFit="1" customWidth="1"/>
    <col min="986" max="986" width="4.33203125" style="1" customWidth="1"/>
    <col min="987" max="987" width="3.6640625" style="1" customWidth="1"/>
    <col min="988" max="990" width="13.44140625" style="1" customWidth="1"/>
    <col min="991" max="991" width="2.109375" style="1" customWidth="1"/>
    <col min="992" max="992" width="3.88671875" style="1" customWidth="1"/>
    <col min="993" max="993" width="8.109375" style="1" customWidth="1"/>
    <col min="994" max="994" width="4.33203125" style="1" customWidth="1"/>
    <col min="995" max="995" width="3.6640625" style="1" customWidth="1"/>
    <col min="996" max="996" width="11.44140625" style="1" bestFit="1" customWidth="1"/>
    <col min="997" max="998" width="13" style="1" customWidth="1"/>
    <col min="999" max="999" width="2.109375" style="1" customWidth="1"/>
    <col min="1000" max="1223" width="9.109375" style="1"/>
    <col min="1224" max="1224" width="3.88671875" style="1" customWidth="1"/>
    <col min="1225" max="1225" width="8.109375" style="1" customWidth="1"/>
    <col min="1226" max="1226" width="4.33203125" style="1" customWidth="1"/>
    <col min="1227" max="1227" width="3.88671875" style="1" customWidth="1"/>
    <col min="1228" max="1230" width="13" style="1" customWidth="1"/>
    <col min="1231" max="1231" width="2.109375" style="1" customWidth="1"/>
    <col min="1232" max="1232" width="3.88671875" style="1" customWidth="1"/>
    <col min="1233" max="1233" width="8.109375" style="1" customWidth="1"/>
    <col min="1234" max="1234" width="4.33203125" style="1" customWidth="1"/>
    <col min="1235" max="1235" width="3.6640625" style="1" customWidth="1"/>
    <col min="1236" max="1238" width="13.33203125" style="1" customWidth="1"/>
    <col min="1239" max="1239" width="2.109375" style="1" customWidth="1"/>
    <col min="1240" max="1240" width="3.88671875" style="1" customWidth="1"/>
    <col min="1241" max="1241" width="9.6640625" style="1" bestFit="1" customWidth="1"/>
    <col min="1242" max="1242" width="4.33203125" style="1" customWidth="1"/>
    <col min="1243" max="1243" width="3.6640625" style="1" customWidth="1"/>
    <col min="1244" max="1246" width="13.44140625" style="1" customWidth="1"/>
    <col min="1247" max="1247" width="2.109375" style="1" customWidth="1"/>
    <col min="1248" max="1248" width="3.88671875" style="1" customWidth="1"/>
    <col min="1249" max="1249" width="8.109375" style="1" customWidth="1"/>
    <col min="1250" max="1250" width="4.33203125" style="1" customWidth="1"/>
    <col min="1251" max="1251" width="3.6640625" style="1" customWidth="1"/>
    <col min="1252" max="1252" width="11.44140625" style="1" bestFit="1" customWidth="1"/>
    <col min="1253" max="1254" width="13" style="1" customWidth="1"/>
    <col min="1255" max="1255" width="2.109375" style="1" customWidth="1"/>
    <col min="1256" max="1479" width="9.109375" style="1"/>
    <col min="1480" max="1480" width="3.88671875" style="1" customWidth="1"/>
    <col min="1481" max="1481" width="8.109375" style="1" customWidth="1"/>
    <col min="1482" max="1482" width="4.33203125" style="1" customWidth="1"/>
    <col min="1483" max="1483" width="3.88671875" style="1" customWidth="1"/>
    <col min="1484" max="1486" width="13" style="1" customWidth="1"/>
    <col min="1487" max="1487" width="2.109375" style="1" customWidth="1"/>
    <col min="1488" max="1488" width="3.88671875" style="1" customWidth="1"/>
    <col min="1489" max="1489" width="8.109375" style="1" customWidth="1"/>
    <col min="1490" max="1490" width="4.33203125" style="1" customWidth="1"/>
    <col min="1491" max="1491" width="3.6640625" style="1" customWidth="1"/>
    <col min="1492" max="1494" width="13.33203125" style="1" customWidth="1"/>
    <col min="1495" max="1495" width="2.109375" style="1" customWidth="1"/>
    <col min="1496" max="1496" width="3.88671875" style="1" customWidth="1"/>
    <col min="1497" max="1497" width="9.6640625" style="1" bestFit="1" customWidth="1"/>
    <col min="1498" max="1498" width="4.33203125" style="1" customWidth="1"/>
    <col min="1499" max="1499" width="3.6640625" style="1" customWidth="1"/>
    <col min="1500" max="1502" width="13.44140625" style="1" customWidth="1"/>
    <col min="1503" max="1503" width="2.109375" style="1" customWidth="1"/>
    <col min="1504" max="1504" width="3.88671875" style="1" customWidth="1"/>
    <col min="1505" max="1505" width="8.109375" style="1" customWidth="1"/>
    <col min="1506" max="1506" width="4.33203125" style="1" customWidth="1"/>
    <col min="1507" max="1507" width="3.6640625" style="1" customWidth="1"/>
    <col min="1508" max="1508" width="11.44140625" style="1" bestFit="1" customWidth="1"/>
    <col min="1509" max="1510" width="13" style="1" customWidth="1"/>
    <col min="1511" max="1511" width="2.109375" style="1" customWidth="1"/>
    <col min="1512" max="1735" width="9.109375" style="1"/>
    <col min="1736" max="1736" width="3.88671875" style="1" customWidth="1"/>
    <col min="1737" max="1737" width="8.109375" style="1" customWidth="1"/>
    <col min="1738" max="1738" width="4.33203125" style="1" customWidth="1"/>
    <col min="1739" max="1739" width="3.88671875" style="1" customWidth="1"/>
    <col min="1740" max="1742" width="13" style="1" customWidth="1"/>
    <col min="1743" max="1743" width="2.109375" style="1" customWidth="1"/>
    <col min="1744" max="1744" width="3.88671875" style="1" customWidth="1"/>
    <col min="1745" max="1745" width="8.109375" style="1" customWidth="1"/>
    <col min="1746" max="1746" width="4.33203125" style="1" customWidth="1"/>
    <col min="1747" max="1747" width="3.6640625" style="1" customWidth="1"/>
    <col min="1748" max="1750" width="13.33203125" style="1" customWidth="1"/>
    <col min="1751" max="1751" width="2.109375" style="1" customWidth="1"/>
    <col min="1752" max="1752" width="3.88671875" style="1" customWidth="1"/>
    <col min="1753" max="1753" width="9.6640625" style="1" bestFit="1" customWidth="1"/>
    <col min="1754" max="1754" width="4.33203125" style="1" customWidth="1"/>
    <col min="1755" max="1755" width="3.6640625" style="1" customWidth="1"/>
    <col min="1756" max="1758" width="13.44140625" style="1" customWidth="1"/>
    <col min="1759" max="1759" width="2.109375" style="1" customWidth="1"/>
    <col min="1760" max="1760" width="3.88671875" style="1" customWidth="1"/>
    <col min="1761" max="1761" width="8.109375" style="1" customWidth="1"/>
    <col min="1762" max="1762" width="4.33203125" style="1" customWidth="1"/>
    <col min="1763" max="1763" width="3.6640625" style="1" customWidth="1"/>
    <col min="1764" max="1764" width="11.44140625" style="1" bestFit="1" customWidth="1"/>
    <col min="1765" max="1766" width="13" style="1" customWidth="1"/>
    <col min="1767" max="1767" width="2.109375" style="1" customWidth="1"/>
    <col min="1768" max="1991" width="9.109375" style="1"/>
    <col min="1992" max="1992" width="3.88671875" style="1" customWidth="1"/>
    <col min="1993" max="1993" width="8.109375" style="1" customWidth="1"/>
    <col min="1994" max="1994" width="4.33203125" style="1" customWidth="1"/>
    <col min="1995" max="1995" width="3.88671875" style="1" customWidth="1"/>
    <col min="1996" max="1998" width="13" style="1" customWidth="1"/>
    <col min="1999" max="1999" width="2.109375" style="1" customWidth="1"/>
    <col min="2000" max="2000" width="3.88671875" style="1" customWidth="1"/>
    <col min="2001" max="2001" width="8.109375" style="1" customWidth="1"/>
    <col min="2002" max="2002" width="4.33203125" style="1" customWidth="1"/>
    <col min="2003" max="2003" width="3.6640625" style="1" customWidth="1"/>
    <col min="2004" max="2006" width="13.33203125" style="1" customWidth="1"/>
    <col min="2007" max="2007" width="2.109375" style="1" customWidth="1"/>
    <col min="2008" max="2008" width="3.88671875" style="1" customWidth="1"/>
    <col min="2009" max="2009" width="9.6640625" style="1" bestFit="1" customWidth="1"/>
    <col min="2010" max="2010" width="4.33203125" style="1" customWidth="1"/>
    <col min="2011" max="2011" width="3.6640625" style="1" customWidth="1"/>
    <col min="2012" max="2014" width="13.44140625" style="1" customWidth="1"/>
    <col min="2015" max="2015" width="2.109375" style="1" customWidth="1"/>
    <col min="2016" max="2016" width="3.88671875" style="1" customWidth="1"/>
    <col min="2017" max="2017" width="8.109375" style="1" customWidth="1"/>
    <col min="2018" max="2018" width="4.33203125" style="1" customWidth="1"/>
    <col min="2019" max="2019" width="3.6640625" style="1" customWidth="1"/>
    <col min="2020" max="2020" width="11.44140625" style="1" bestFit="1" customWidth="1"/>
    <col min="2021" max="2022" width="13" style="1" customWidth="1"/>
    <col min="2023" max="2023" width="2.109375" style="1" customWidth="1"/>
    <col min="2024" max="2247" width="9.109375" style="1"/>
    <col min="2248" max="2248" width="3.88671875" style="1" customWidth="1"/>
    <col min="2249" max="2249" width="8.109375" style="1" customWidth="1"/>
    <col min="2250" max="2250" width="4.33203125" style="1" customWidth="1"/>
    <col min="2251" max="2251" width="3.88671875" style="1" customWidth="1"/>
    <col min="2252" max="2254" width="13" style="1" customWidth="1"/>
    <col min="2255" max="2255" width="2.109375" style="1" customWidth="1"/>
    <col min="2256" max="2256" width="3.88671875" style="1" customWidth="1"/>
    <col min="2257" max="2257" width="8.109375" style="1" customWidth="1"/>
    <col min="2258" max="2258" width="4.33203125" style="1" customWidth="1"/>
    <col min="2259" max="2259" width="3.6640625" style="1" customWidth="1"/>
    <col min="2260" max="2262" width="13.33203125" style="1" customWidth="1"/>
    <col min="2263" max="2263" width="2.109375" style="1" customWidth="1"/>
    <col min="2264" max="2264" width="3.88671875" style="1" customWidth="1"/>
    <col min="2265" max="2265" width="9.6640625" style="1" bestFit="1" customWidth="1"/>
    <col min="2266" max="2266" width="4.33203125" style="1" customWidth="1"/>
    <col min="2267" max="2267" width="3.6640625" style="1" customWidth="1"/>
    <col min="2268" max="2270" width="13.44140625" style="1" customWidth="1"/>
    <col min="2271" max="2271" width="2.109375" style="1" customWidth="1"/>
    <col min="2272" max="2272" width="3.88671875" style="1" customWidth="1"/>
    <col min="2273" max="2273" width="8.109375" style="1" customWidth="1"/>
    <col min="2274" max="2274" width="4.33203125" style="1" customWidth="1"/>
    <col min="2275" max="2275" width="3.6640625" style="1" customWidth="1"/>
    <col min="2276" max="2276" width="11.44140625" style="1" bestFit="1" customWidth="1"/>
    <col min="2277" max="2278" width="13" style="1" customWidth="1"/>
    <col min="2279" max="2279" width="2.109375" style="1" customWidth="1"/>
    <col min="2280" max="2503" width="9.109375" style="1"/>
    <col min="2504" max="2504" width="3.88671875" style="1" customWidth="1"/>
    <col min="2505" max="2505" width="8.109375" style="1" customWidth="1"/>
    <col min="2506" max="2506" width="4.33203125" style="1" customWidth="1"/>
    <col min="2507" max="2507" width="3.88671875" style="1" customWidth="1"/>
    <col min="2508" max="2510" width="13" style="1" customWidth="1"/>
    <col min="2511" max="2511" width="2.109375" style="1" customWidth="1"/>
    <col min="2512" max="2512" width="3.88671875" style="1" customWidth="1"/>
    <col min="2513" max="2513" width="8.109375" style="1" customWidth="1"/>
    <col min="2514" max="2514" width="4.33203125" style="1" customWidth="1"/>
    <col min="2515" max="2515" width="3.6640625" style="1" customWidth="1"/>
    <col min="2516" max="2518" width="13.33203125" style="1" customWidth="1"/>
    <col min="2519" max="2519" width="2.109375" style="1" customWidth="1"/>
    <col min="2520" max="2520" width="3.88671875" style="1" customWidth="1"/>
    <col min="2521" max="2521" width="9.6640625" style="1" bestFit="1" customWidth="1"/>
    <col min="2522" max="2522" width="4.33203125" style="1" customWidth="1"/>
    <col min="2523" max="2523" width="3.6640625" style="1" customWidth="1"/>
    <col min="2524" max="2526" width="13.44140625" style="1" customWidth="1"/>
    <col min="2527" max="2527" width="2.109375" style="1" customWidth="1"/>
    <col min="2528" max="2528" width="3.88671875" style="1" customWidth="1"/>
    <col min="2529" max="2529" width="8.109375" style="1" customWidth="1"/>
    <col min="2530" max="2530" width="4.33203125" style="1" customWidth="1"/>
    <col min="2531" max="2531" width="3.6640625" style="1" customWidth="1"/>
    <col min="2532" max="2532" width="11.44140625" style="1" bestFit="1" customWidth="1"/>
    <col min="2533" max="2534" width="13" style="1" customWidth="1"/>
    <col min="2535" max="2535" width="2.109375" style="1" customWidth="1"/>
    <col min="2536" max="2759" width="9.109375" style="1"/>
    <col min="2760" max="2760" width="3.88671875" style="1" customWidth="1"/>
    <col min="2761" max="2761" width="8.109375" style="1" customWidth="1"/>
    <col min="2762" max="2762" width="4.33203125" style="1" customWidth="1"/>
    <col min="2763" max="2763" width="3.88671875" style="1" customWidth="1"/>
    <col min="2764" max="2766" width="13" style="1" customWidth="1"/>
    <col min="2767" max="2767" width="2.109375" style="1" customWidth="1"/>
    <col min="2768" max="2768" width="3.88671875" style="1" customWidth="1"/>
    <col min="2769" max="2769" width="8.109375" style="1" customWidth="1"/>
    <col min="2770" max="2770" width="4.33203125" style="1" customWidth="1"/>
    <col min="2771" max="2771" width="3.6640625" style="1" customWidth="1"/>
    <col min="2772" max="2774" width="13.33203125" style="1" customWidth="1"/>
    <col min="2775" max="2775" width="2.109375" style="1" customWidth="1"/>
    <col min="2776" max="2776" width="3.88671875" style="1" customWidth="1"/>
    <col min="2777" max="2777" width="9.6640625" style="1" bestFit="1" customWidth="1"/>
    <col min="2778" max="2778" width="4.33203125" style="1" customWidth="1"/>
    <col min="2779" max="2779" width="3.6640625" style="1" customWidth="1"/>
    <col min="2780" max="2782" width="13.44140625" style="1" customWidth="1"/>
    <col min="2783" max="2783" width="2.109375" style="1" customWidth="1"/>
    <col min="2784" max="2784" width="3.88671875" style="1" customWidth="1"/>
    <col min="2785" max="2785" width="8.109375" style="1" customWidth="1"/>
    <col min="2786" max="2786" width="4.33203125" style="1" customWidth="1"/>
    <col min="2787" max="2787" width="3.6640625" style="1" customWidth="1"/>
    <col min="2788" max="2788" width="11.44140625" style="1" bestFit="1" customWidth="1"/>
    <col min="2789" max="2790" width="13" style="1" customWidth="1"/>
    <col min="2791" max="2791" width="2.109375" style="1" customWidth="1"/>
    <col min="2792" max="3015" width="9.109375" style="1"/>
    <col min="3016" max="3016" width="3.88671875" style="1" customWidth="1"/>
    <col min="3017" max="3017" width="8.109375" style="1" customWidth="1"/>
    <col min="3018" max="3018" width="4.33203125" style="1" customWidth="1"/>
    <col min="3019" max="3019" width="3.88671875" style="1" customWidth="1"/>
    <col min="3020" max="3022" width="13" style="1" customWidth="1"/>
    <col min="3023" max="3023" width="2.109375" style="1" customWidth="1"/>
    <col min="3024" max="3024" width="3.88671875" style="1" customWidth="1"/>
    <col min="3025" max="3025" width="8.109375" style="1" customWidth="1"/>
    <col min="3026" max="3026" width="4.33203125" style="1" customWidth="1"/>
    <col min="3027" max="3027" width="3.6640625" style="1" customWidth="1"/>
    <col min="3028" max="3030" width="13.33203125" style="1" customWidth="1"/>
    <col min="3031" max="3031" width="2.109375" style="1" customWidth="1"/>
    <col min="3032" max="3032" width="3.88671875" style="1" customWidth="1"/>
    <col min="3033" max="3033" width="9.6640625" style="1" bestFit="1" customWidth="1"/>
    <col min="3034" max="3034" width="4.33203125" style="1" customWidth="1"/>
    <col min="3035" max="3035" width="3.6640625" style="1" customWidth="1"/>
    <col min="3036" max="3038" width="13.44140625" style="1" customWidth="1"/>
    <col min="3039" max="3039" width="2.109375" style="1" customWidth="1"/>
    <col min="3040" max="3040" width="3.88671875" style="1" customWidth="1"/>
    <col min="3041" max="3041" width="8.109375" style="1" customWidth="1"/>
    <col min="3042" max="3042" width="4.33203125" style="1" customWidth="1"/>
    <col min="3043" max="3043" width="3.6640625" style="1" customWidth="1"/>
    <col min="3044" max="3044" width="11.44140625" style="1" bestFit="1" customWidth="1"/>
    <col min="3045" max="3046" width="13" style="1" customWidth="1"/>
    <col min="3047" max="3047" width="2.109375" style="1" customWidth="1"/>
    <col min="3048" max="3271" width="9.109375" style="1"/>
    <col min="3272" max="3272" width="3.88671875" style="1" customWidth="1"/>
    <col min="3273" max="3273" width="8.109375" style="1" customWidth="1"/>
    <col min="3274" max="3274" width="4.33203125" style="1" customWidth="1"/>
    <col min="3275" max="3275" width="3.88671875" style="1" customWidth="1"/>
    <col min="3276" max="3278" width="13" style="1" customWidth="1"/>
    <col min="3279" max="3279" width="2.109375" style="1" customWidth="1"/>
    <col min="3280" max="3280" width="3.88671875" style="1" customWidth="1"/>
    <col min="3281" max="3281" width="8.109375" style="1" customWidth="1"/>
    <col min="3282" max="3282" width="4.33203125" style="1" customWidth="1"/>
    <col min="3283" max="3283" width="3.6640625" style="1" customWidth="1"/>
    <col min="3284" max="3286" width="13.33203125" style="1" customWidth="1"/>
    <col min="3287" max="3287" width="2.109375" style="1" customWidth="1"/>
    <col min="3288" max="3288" width="3.88671875" style="1" customWidth="1"/>
    <col min="3289" max="3289" width="9.6640625" style="1" bestFit="1" customWidth="1"/>
    <col min="3290" max="3290" width="4.33203125" style="1" customWidth="1"/>
    <col min="3291" max="3291" width="3.6640625" style="1" customWidth="1"/>
    <col min="3292" max="3294" width="13.44140625" style="1" customWidth="1"/>
    <col min="3295" max="3295" width="2.109375" style="1" customWidth="1"/>
    <col min="3296" max="3296" width="3.88671875" style="1" customWidth="1"/>
    <col min="3297" max="3297" width="8.109375" style="1" customWidth="1"/>
    <col min="3298" max="3298" width="4.33203125" style="1" customWidth="1"/>
    <col min="3299" max="3299" width="3.6640625" style="1" customWidth="1"/>
    <col min="3300" max="3300" width="11.44140625" style="1" bestFit="1" customWidth="1"/>
    <col min="3301" max="3302" width="13" style="1" customWidth="1"/>
    <col min="3303" max="3303" width="2.109375" style="1" customWidth="1"/>
    <col min="3304" max="3527" width="9.109375" style="1"/>
    <col min="3528" max="3528" width="3.88671875" style="1" customWidth="1"/>
    <col min="3529" max="3529" width="8.109375" style="1" customWidth="1"/>
    <col min="3530" max="3530" width="4.33203125" style="1" customWidth="1"/>
    <col min="3531" max="3531" width="3.88671875" style="1" customWidth="1"/>
    <col min="3532" max="3534" width="13" style="1" customWidth="1"/>
    <col min="3535" max="3535" width="2.109375" style="1" customWidth="1"/>
    <col min="3536" max="3536" width="3.88671875" style="1" customWidth="1"/>
    <col min="3537" max="3537" width="8.109375" style="1" customWidth="1"/>
    <col min="3538" max="3538" width="4.33203125" style="1" customWidth="1"/>
    <col min="3539" max="3539" width="3.6640625" style="1" customWidth="1"/>
    <col min="3540" max="3542" width="13.33203125" style="1" customWidth="1"/>
    <col min="3543" max="3543" width="2.109375" style="1" customWidth="1"/>
    <col min="3544" max="3544" width="3.88671875" style="1" customWidth="1"/>
    <col min="3545" max="3545" width="9.6640625" style="1" bestFit="1" customWidth="1"/>
    <col min="3546" max="3546" width="4.33203125" style="1" customWidth="1"/>
    <col min="3547" max="3547" width="3.6640625" style="1" customWidth="1"/>
    <col min="3548" max="3550" width="13.44140625" style="1" customWidth="1"/>
    <col min="3551" max="3551" width="2.109375" style="1" customWidth="1"/>
    <col min="3552" max="3552" width="3.88671875" style="1" customWidth="1"/>
    <col min="3553" max="3553" width="8.109375" style="1" customWidth="1"/>
    <col min="3554" max="3554" width="4.33203125" style="1" customWidth="1"/>
    <col min="3555" max="3555" width="3.6640625" style="1" customWidth="1"/>
    <col min="3556" max="3556" width="11.44140625" style="1" bestFit="1" customWidth="1"/>
    <col min="3557" max="3558" width="13" style="1" customWidth="1"/>
    <col min="3559" max="3559" width="2.109375" style="1" customWidth="1"/>
    <col min="3560" max="3783" width="9.109375" style="1"/>
    <col min="3784" max="3784" width="3.88671875" style="1" customWidth="1"/>
    <col min="3785" max="3785" width="8.109375" style="1" customWidth="1"/>
    <col min="3786" max="3786" width="4.33203125" style="1" customWidth="1"/>
    <col min="3787" max="3787" width="3.88671875" style="1" customWidth="1"/>
    <col min="3788" max="3790" width="13" style="1" customWidth="1"/>
    <col min="3791" max="3791" width="2.109375" style="1" customWidth="1"/>
    <col min="3792" max="3792" width="3.88671875" style="1" customWidth="1"/>
    <col min="3793" max="3793" width="8.109375" style="1" customWidth="1"/>
    <col min="3794" max="3794" width="4.33203125" style="1" customWidth="1"/>
    <col min="3795" max="3795" width="3.6640625" style="1" customWidth="1"/>
    <col min="3796" max="3798" width="13.33203125" style="1" customWidth="1"/>
    <col min="3799" max="3799" width="2.109375" style="1" customWidth="1"/>
    <col min="3800" max="3800" width="3.88671875" style="1" customWidth="1"/>
    <col min="3801" max="3801" width="9.6640625" style="1" bestFit="1" customWidth="1"/>
    <col min="3802" max="3802" width="4.33203125" style="1" customWidth="1"/>
    <col min="3803" max="3803" width="3.6640625" style="1" customWidth="1"/>
    <col min="3804" max="3806" width="13.44140625" style="1" customWidth="1"/>
    <col min="3807" max="3807" width="2.109375" style="1" customWidth="1"/>
    <col min="3808" max="3808" width="3.88671875" style="1" customWidth="1"/>
    <col min="3809" max="3809" width="8.109375" style="1" customWidth="1"/>
    <col min="3810" max="3810" width="4.33203125" style="1" customWidth="1"/>
    <col min="3811" max="3811" width="3.6640625" style="1" customWidth="1"/>
    <col min="3812" max="3812" width="11.44140625" style="1" bestFit="1" customWidth="1"/>
    <col min="3813" max="3814" width="13" style="1" customWidth="1"/>
    <col min="3815" max="3815" width="2.109375" style="1" customWidth="1"/>
    <col min="3816" max="4039" width="9.109375" style="1"/>
    <col min="4040" max="4040" width="3.88671875" style="1" customWidth="1"/>
    <col min="4041" max="4041" width="8.109375" style="1" customWidth="1"/>
    <col min="4042" max="4042" width="4.33203125" style="1" customWidth="1"/>
    <col min="4043" max="4043" width="3.88671875" style="1" customWidth="1"/>
    <col min="4044" max="4046" width="13" style="1" customWidth="1"/>
    <col min="4047" max="4047" width="2.109375" style="1" customWidth="1"/>
    <col min="4048" max="4048" width="3.88671875" style="1" customWidth="1"/>
    <col min="4049" max="4049" width="8.109375" style="1" customWidth="1"/>
    <col min="4050" max="4050" width="4.33203125" style="1" customWidth="1"/>
    <col min="4051" max="4051" width="3.6640625" style="1" customWidth="1"/>
    <col min="4052" max="4054" width="13.33203125" style="1" customWidth="1"/>
    <col min="4055" max="4055" width="2.109375" style="1" customWidth="1"/>
    <col min="4056" max="4056" width="3.88671875" style="1" customWidth="1"/>
    <col min="4057" max="4057" width="9.6640625" style="1" bestFit="1" customWidth="1"/>
    <col min="4058" max="4058" width="4.33203125" style="1" customWidth="1"/>
    <col min="4059" max="4059" width="3.6640625" style="1" customWidth="1"/>
    <col min="4060" max="4062" width="13.44140625" style="1" customWidth="1"/>
    <col min="4063" max="4063" width="2.109375" style="1" customWidth="1"/>
    <col min="4064" max="4064" width="3.88671875" style="1" customWidth="1"/>
    <col min="4065" max="4065" width="8.109375" style="1" customWidth="1"/>
    <col min="4066" max="4066" width="4.33203125" style="1" customWidth="1"/>
    <col min="4067" max="4067" width="3.6640625" style="1" customWidth="1"/>
    <col min="4068" max="4068" width="11.44140625" style="1" bestFit="1" customWidth="1"/>
    <col min="4069" max="4070" width="13" style="1" customWidth="1"/>
    <col min="4071" max="4071" width="2.109375" style="1" customWidth="1"/>
    <col min="4072" max="4295" width="9.109375" style="1"/>
    <col min="4296" max="4296" width="3.88671875" style="1" customWidth="1"/>
    <col min="4297" max="4297" width="8.109375" style="1" customWidth="1"/>
    <col min="4298" max="4298" width="4.33203125" style="1" customWidth="1"/>
    <col min="4299" max="4299" width="3.88671875" style="1" customWidth="1"/>
    <col min="4300" max="4302" width="13" style="1" customWidth="1"/>
    <col min="4303" max="4303" width="2.109375" style="1" customWidth="1"/>
    <col min="4304" max="4304" width="3.88671875" style="1" customWidth="1"/>
    <col min="4305" max="4305" width="8.109375" style="1" customWidth="1"/>
    <col min="4306" max="4306" width="4.33203125" style="1" customWidth="1"/>
    <col min="4307" max="4307" width="3.6640625" style="1" customWidth="1"/>
    <col min="4308" max="4310" width="13.33203125" style="1" customWidth="1"/>
    <col min="4311" max="4311" width="2.109375" style="1" customWidth="1"/>
    <col min="4312" max="4312" width="3.88671875" style="1" customWidth="1"/>
    <col min="4313" max="4313" width="9.6640625" style="1" bestFit="1" customWidth="1"/>
    <col min="4314" max="4314" width="4.33203125" style="1" customWidth="1"/>
    <col min="4315" max="4315" width="3.6640625" style="1" customWidth="1"/>
    <col min="4316" max="4318" width="13.44140625" style="1" customWidth="1"/>
    <col min="4319" max="4319" width="2.109375" style="1" customWidth="1"/>
    <col min="4320" max="4320" width="3.88671875" style="1" customWidth="1"/>
    <col min="4321" max="4321" width="8.109375" style="1" customWidth="1"/>
    <col min="4322" max="4322" width="4.33203125" style="1" customWidth="1"/>
    <col min="4323" max="4323" width="3.6640625" style="1" customWidth="1"/>
    <col min="4324" max="4324" width="11.44140625" style="1" bestFit="1" customWidth="1"/>
    <col min="4325" max="4326" width="13" style="1" customWidth="1"/>
    <col min="4327" max="4327" width="2.109375" style="1" customWidth="1"/>
    <col min="4328" max="4551" width="9.109375" style="1"/>
    <col min="4552" max="4552" width="3.88671875" style="1" customWidth="1"/>
    <col min="4553" max="4553" width="8.109375" style="1" customWidth="1"/>
    <col min="4554" max="4554" width="4.33203125" style="1" customWidth="1"/>
    <col min="4555" max="4555" width="3.88671875" style="1" customWidth="1"/>
    <col min="4556" max="4558" width="13" style="1" customWidth="1"/>
    <col min="4559" max="4559" width="2.109375" style="1" customWidth="1"/>
    <col min="4560" max="4560" width="3.88671875" style="1" customWidth="1"/>
    <col min="4561" max="4561" width="8.109375" style="1" customWidth="1"/>
    <col min="4562" max="4562" width="4.33203125" style="1" customWidth="1"/>
    <col min="4563" max="4563" width="3.6640625" style="1" customWidth="1"/>
    <col min="4564" max="4566" width="13.33203125" style="1" customWidth="1"/>
    <col min="4567" max="4567" width="2.109375" style="1" customWidth="1"/>
    <col min="4568" max="4568" width="3.88671875" style="1" customWidth="1"/>
    <col min="4569" max="4569" width="9.6640625" style="1" bestFit="1" customWidth="1"/>
    <col min="4570" max="4570" width="4.33203125" style="1" customWidth="1"/>
    <col min="4571" max="4571" width="3.6640625" style="1" customWidth="1"/>
    <col min="4572" max="4574" width="13.44140625" style="1" customWidth="1"/>
    <col min="4575" max="4575" width="2.109375" style="1" customWidth="1"/>
    <col min="4576" max="4576" width="3.88671875" style="1" customWidth="1"/>
    <col min="4577" max="4577" width="8.109375" style="1" customWidth="1"/>
    <col min="4578" max="4578" width="4.33203125" style="1" customWidth="1"/>
    <col min="4579" max="4579" width="3.6640625" style="1" customWidth="1"/>
    <col min="4580" max="4580" width="11.44140625" style="1" bestFit="1" customWidth="1"/>
    <col min="4581" max="4582" width="13" style="1" customWidth="1"/>
    <col min="4583" max="4583" width="2.109375" style="1" customWidth="1"/>
    <col min="4584" max="4807" width="9.109375" style="1"/>
    <col min="4808" max="4808" width="3.88671875" style="1" customWidth="1"/>
    <col min="4809" max="4809" width="8.109375" style="1" customWidth="1"/>
    <col min="4810" max="4810" width="4.33203125" style="1" customWidth="1"/>
    <col min="4811" max="4811" width="3.88671875" style="1" customWidth="1"/>
    <col min="4812" max="4814" width="13" style="1" customWidth="1"/>
    <col min="4815" max="4815" width="2.109375" style="1" customWidth="1"/>
    <col min="4816" max="4816" width="3.88671875" style="1" customWidth="1"/>
    <col min="4817" max="4817" width="8.109375" style="1" customWidth="1"/>
    <col min="4818" max="4818" width="4.33203125" style="1" customWidth="1"/>
    <col min="4819" max="4819" width="3.6640625" style="1" customWidth="1"/>
    <col min="4820" max="4822" width="13.33203125" style="1" customWidth="1"/>
    <col min="4823" max="4823" width="2.109375" style="1" customWidth="1"/>
    <col min="4824" max="4824" width="3.88671875" style="1" customWidth="1"/>
    <col min="4825" max="4825" width="9.6640625" style="1" bestFit="1" customWidth="1"/>
    <col min="4826" max="4826" width="4.33203125" style="1" customWidth="1"/>
    <col min="4827" max="4827" width="3.6640625" style="1" customWidth="1"/>
    <col min="4828" max="4830" width="13.44140625" style="1" customWidth="1"/>
    <col min="4831" max="4831" width="2.109375" style="1" customWidth="1"/>
    <col min="4832" max="4832" width="3.88671875" style="1" customWidth="1"/>
    <col min="4833" max="4833" width="8.109375" style="1" customWidth="1"/>
    <col min="4834" max="4834" width="4.33203125" style="1" customWidth="1"/>
    <col min="4835" max="4835" width="3.6640625" style="1" customWidth="1"/>
    <col min="4836" max="4836" width="11.44140625" style="1" bestFit="1" customWidth="1"/>
    <col min="4837" max="4838" width="13" style="1" customWidth="1"/>
    <col min="4839" max="4839" width="2.109375" style="1" customWidth="1"/>
    <col min="4840" max="5063" width="9.109375" style="1"/>
    <col min="5064" max="5064" width="3.88671875" style="1" customWidth="1"/>
    <col min="5065" max="5065" width="8.109375" style="1" customWidth="1"/>
    <col min="5066" max="5066" width="4.33203125" style="1" customWidth="1"/>
    <col min="5067" max="5067" width="3.88671875" style="1" customWidth="1"/>
    <col min="5068" max="5070" width="13" style="1" customWidth="1"/>
    <col min="5071" max="5071" width="2.109375" style="1" customWidth="1"/>
    <col min="5072" max="5072" width="3.88671875" style="1" customWidth="1"/>
    <col min="5073" max="5073" width="8.109375" style="1" customWidth="1"/>
    <col min="5074" max="5074" width="4.33203125" style="1" customWidth="1"/>
    <col min="5075" max="5075" width="3.6640625" style="1" customWidth="1"/>
    <col min="5076" max="5078" width="13.33203125" style="1" customWidth="1"/>
    <col min="5079" max="5079" width="2.109375" style="1" customWidth="1"/>
    <col min="5080" max="5080" width="3.88671875" style="1" customWidth="1"/>
    <col min="5081" max="5081" width="9.6640625" style="1" bestFit="1" customWidth="1"/>
    <col min="5082" max="5082" width="4.33203125" style="1" customWidth="1"/>
    <col min="5083" max="5083" width="3.6640625" style="1" customWidth="1"/>
    <col min="5084" max="5086" width="13.44140625" style="1" customWidth="1"/>
    <col min="5087" max="5087" width="2.109375" style="1" customWidth="1"/>
    <col min="5088" max="5088" width="3.88671875" style="1" customWidth="1"/>
    <col min="5089" max="5089" width="8.109375" style="1" customWidth="1"/>
    <col min="5090" max="5090" width="4.33203125" style="1" customWidth="1"/>
    <col min="5091" max="5091" width="3.6640625" style="1" customWidth="1"/>
    <col min="5092" max="5092" width="11.44140625" style="1" bestFit="1" customWidth="1"/>
    <col min="5093" max="5094" width="13" style="1" customWidth="1"/>
    <col min="5095" max="5095" width="2.109375" style="1" customWidth="1"/>
    <col min="5096" max="5319" width="9.109375" style="1"/>
    <col min="5320" max="5320" width="3.88671875" style="1" customWidth="1"/>
    <col min="5321" max="5321" width="8.109375" style="1" customWidth="1"/>
    <col min="5322" max="5322" width="4.33203125" style="1" customWidth="1"/>
    <col min="5323" max="5323" width="3.88671875" style="1" customWidth="1"/>
    <col min="5324" max="5326" width="13" style="1" customWidth="1"/>
    <col min="5327" max="5327" width="2.109375" style="1" customWidth="1"/>
    <col min="5328" max="5328" width="3.88671875" style="1" customWidth="1"/>
    <col min="5329" max="5329" width="8.109375" style="1" customWidth="1"/>
    <col min="5330" max="5330" width="4.33203125" style="1" customWidth="1"/>
    <col min="5331" max="5331" width="3.6640625" style="1" customWidth="1"/>
    <col min="5332" max="5334" width="13.33203125" style="1" customWidth="1"/>
    <col min="5335" max="5335" width="2.109375" style="1" customWidth="1"/>
    <col min="5336" max="5336" width="3.88671875" style="1" customWidth="1"/>
    <col min="5337" max="5337" width="9.6640625" style="1" bestFit="1" customWidth="1"/>
    <col min="5338" max="5338" width="4.33203125" style="1" customWidth="1"/>
    <col min="5339" max="5339" width="3.6640625" style="1" customWidth="1"/>
    <col min="5340" max="5342" width="13.44140625" style="1" customWidth="1"/>
    <col min="5343" max="5343" width="2.109375" style="1" customWidth="1"/>
    <col min="5344" max="5344" width="3.88671875" style="1" customWidth="1"/>
    <col min="5345" max="5345" width="8.109375" style="1" customWidth="1"/>
    <col min="5346" max="5346" width="4.33203125" style="1" customWidth="1"/>
    <col min="5347" max="5347" width="3.6640625" style="1" customWidth="1"/>
    <col min="5348" max="5348" width="11.44140625" style="1" bestFit="1" customWidth="1"/>
    <col min="5349" max="5350" width="13" style="1" customWidth="1"/>
    <col min="5351" max="5351" width="2.109375" style="1" customWidth="1"/>
    <col min="5352" max="5575" width="9.109375" style="1"/>
    <col min="5576" max="5576" width="3.88671875" style="1" customWidth="1"/>
    <col min="5577" max="5577" width="8.109375" style="1" customWidth="1"/>
    <col min="5578" max="5578" width="4.33203125" style="1" customWidth="1"/>
    <col min="5579" max="5579" width="3.88671875" style="1" customWidth="1"/>
    <col min="5580" max="5582" width="13" style="1" customWidth="1"/>
    <col min="5583" max="5583" width="2.109375" style="1" customWidth="1"/>
    <col min="5584" max="5584" width="3.88671875" style="1" customWidth="1"/>
    <col min="5585" max="5585" width="8.109375" style="1" customWidth="1"/>
    <col min="5586" max="5586" width="4.33203125" style="1" customWidth="1"/>
    <col min="5587" max="5587" width="3.6640625" style="1" customWidth="1"/>
    <col min="5588" max="5590" width="13.33203125" style="1" customWidth="1"/>
    <col min="5591" max="5591" width="2.109375" style="1" customWidth="1"/>
    <col min="5592" max="5592" width="3.88671875" style="1" customWidth="1"/>
    <col min="5593" max="5593" width="9.6640625" style="1" bestFit="1" customWidth="1"/>
    <col min="5594" max="5594" width="4.33203125" style="1" customWidth="1"/>
    <col min="5595" max="5595" width="3.6640625" style="1" customWidth="1"/>
    <col min="5596" max="5598" width="13.44140625" style="1" customWidth="1"/>
    <col min="5599" max="5599" width="2.109375" style="1" customWidth="1"/>
    <col min="5600" max="5600" width="3.88671875" style="1" customWidth="1"/>
    <col min="5601" max="5601" width="8.109375" style="1" customWidth="1"/>
    <col min="5602" max="5602" width="4.33203125" style="1" customWidth="1"/>
    <col min="5603" max="5603" width="3.6640625" style="1" customWidth="1"/>
    <col min="5604" max="5604" width="11.44140625" style="1" bestFit="1" customWidth="1"/>
    <col min="5605" max="5606" width="13" style="1" customWidth="1"/>
    <col min="5607" max="5607" width="2.109375" style="1" customWidth="1"/>
    <col min="5608" max="5831" width="9.109375" style="1"/>
    <col min="5832" max="5832" width="3.88671875" style="1" customWidth="1"/>
    <col min="5833" max="5833" width="8.109375" style="1" customWidth="1"/>
    <col min="5834" max="5834" width="4.33203125" style="1" customWidth="1"/>
    <col min="5835" max="5835" width="3.88671875" style="1" customWidth="1"/>
    <col min="5836" max="5838" width="13" style="1" customWidth="1"/>
    <col min="5839" max="5839" width="2.109375" style="1" customWidth="1"/>
    <col min="5840" max="5840" width="3.88671875" style="1" customWidth="1"/>
    <col min="5841" max="5841" width="8.109375" style="1" customWidth="1"/>
    <col min="5842" max="5842" width="4.33203125" style="1" customWidth="1"/>
    <col min="5843" max="5843" width="3.6640625" style="1" customWidth="1"/>
    <col min="5844" max="5846" width="13.33203125" style="1" customWidth="1"/>
    <col min="5847" max="5847" width="2.109375" style="1" customWidth="1"/>
    <col min="5848" max="5848" width="3.88671875" style="1" customWidth="1"/>
    <col min="5849" max="5849" width="9.6640625" style="1" bestFit="1" customWidth="1"/>
    <col min="5850" max="5850" width="4.33203125" style="1" customWidth="1"/>
    <col min="5851" max="5851" width="3.6640625" style="1" customWidth="1"/>
    <col min="5852" max="5854" width="13.44140625" style="1" customWidth="1"/>
    <col min="5855" max="5855" width="2.109375" style="1" customWidth="1"/>
    <col min="5856" max="5856" width="3.88671875" style="1" customWidth="1"/>
    <col min="5857" max="5857" width="8.109375" style="1" customWidth="1"/>
    <col min="5858" max="5858" width="4.33203125" style="1" customWidth="1"/>
    <col min="5859" max="5859" width="3.6640625" style="1" customWidth="1"/>
    <col min="5860" max="5860" width="11.44140625" style="1" bestFit="1" customWidth="1"/>
    <col min="5861" max="5862" width="13" style="1" customWidth="1"/>
    <col min="5863" max="5863" width="2.109375" style="1" customWidth="1"/>
    <col min="5864" max="6087" width="9.109375" style="1"/>
    <col min="6088" max="6088" width="3.88671875" style="1" customWidth="1"/>
    <col min="6089" max="6089" width="8.109375" style="1" customWidth="1"/>
    <col min="6090" max="6090" width="4.33203125" style="1" customWidth="1"/>
    <col min="6091" max="6091" width="3.88671875" style="1" customWidth="1"/>
    <col min="6092" max="6094" width="13" style="1" customWidth="1"/>
    <col min="6095" max="6095" width="2.109375" style="1" customWidth="1"/>
    <col min="6096" max="6096" width="3.88671875" style="1" customWidth="1"/>
    <col min="6097" max="6097" width="8.109375" style="1" customWidth="1"/>
    <col min="6098" max="6098" width="4.33203125" style="1" customWidth="1"/>
    <col min="6099" max="6099" width="3.6640625" style="1" customWidth="1"/>
    <col min="6100" max="6102" width="13.33203125" style="1" customWidth="1"/>
    <col min="6103" max="6103" width="2.109375" style="1" customWidth="1"/>
    <col min="6104" max="6104" width="3.88671875" style="1" customWidth="1"/>
    <col min="6105" max="6105" width="9.6640625" style="1" bestFit="1" customWidth="1"/>
    <col min="6106" max="6106" width="4.33203125" style="1" customWidth="1"/>
    <col min="6107" max="6107" width="3.6640625" style="1" customWidth="1"/>
    <col min="6108" max="6110" width="13.44140625" style="1" customWidth="1"/>
    <col min="6111" max="6111" width="2.109375" style="1" customWidth="1"/>
    <col min="6112" max="6112" width="3.88671875" style="1" customWidth="1"/>
    <col min="6113" max="6113" width="8.109375" style="1" customWidth="1"/>
    <col min="6114" max="6114" width="4.33203125" style="1" customWidth="1"/>
    <col min="6115" max="6115" width="3.6640625" style="1" customWidth="1"/>
    <col min="6116" max="6116" width="11.44140625" style="1" bestFit="1" customWidth="1"/>
    <col min="6117" max="6118" width="13" style="1" customWidth="1"/>
    <col min="6119" max="6119" width="2.109375" style="1" customWidth="1"/>
    <col min="6120" max="6343" width="9.109375" style="1"/>
    <col min="6344" max="6344" width="3.88671875" style="1" customWidth="1"/>
    <col min="6345" max="6345" width="8.109375" style="1" customWidth="1"/>
    <col min="6346" max="6346" width="4.33203125" style="1" customWidth="1"/>
    <col min="6347" max="6347" width="3.88671875" style="1" customWidth="1"/>
    <col min="6348" max="6350" width="13" style="1" customWidth="1"/>
    <col min="6351" max="6351" width="2.109375" style="1" customWidth="1"/>
    <col min="6352" max="6352" width="3.88671875" style="1" customWidth="1"/>
    <col min="6353" max="6353" width="8.109375" style="1" customWidth="1"/>
    <col min="6354" max="6354" width="4.33203125" style="1" customWidth="1"/>
    <col min="6355" max="6355" width="3.6640625" style="1" customWidth="1"/>
    <col min="6356" max="6358" width="13.33203125" style="1" customWidth="1"/>
    <col min="6359" max="6359" width="2.109375" style="1" customWidth="1"/>
    <col min="6360" max="6360" width="3.88671875" style="1" customWidth="1"/>
    <col min="6361" max="6361" width="9.6640625" style="1" bestFit="1" customWidth="1"/>
    <col min="6362" max="6362" width="4.33203125" style="1" customWidth="1"/>
    <col min="6363" max="6363" width="3.6640625" style="1" customWidth="1"/>
    <col min="6364" max="6366" width="13.44140625" style="1" customWidth="1"/>
    <col min="6367" max="6367" width="2.109375" style="1" customWidth="1"/>
    <col min="6368" max="6368" width="3.88671875" style="1" customWidth="1"/>
    <col min="6369" max="6369" width="8.109375" style="1" customWidth="1"/>
    <col min="6370" max="6370" width="4.33203125" style="1" customWidth="1"/>
    <col min="6371" max="6371" width="3.6640625" style="1" customWidth="1"/>
    <col min="6372" max="6372" width="11.44140625" style="1" bestFit="1" customWidth="1"/>
    <col min="6373" max="6374" width="13" style="1" customWidth="1"/>
    <col min="6375" max="6375" width="2.109375" style="1" customWidth="1"/>
    <col min="6376" max="6599" width="9.109375" style="1"/>
    <col min="6600" max="6600" width="3.88671875" style="1" customWidth="1"/>
    <col min="6601" max="6601" width="8.109375" style="1" customWidth="1"/>
    <col min="6602" max="6602" width="4.33203125" style="1" customWidth="1"/>
    <col min="6603" max="6603" width="3.88671875" style="1" customWidth="1"/>
    <col min="6604" max="6606" width="13" style="1" customWidth="1"/>
    <col min="6607" max="6607" width="2.109375" style="1" customWidth="1"/>
    <col min="6608" max="6608" width="3.88671875" style="1" customWidth="1"/>
    <col min="6609" max="6609" width="8.109375" style="1" customWidth="1"/>
    <col min="6610" max="6610" width="4.33203125" style="1" customWidth="1"/>
    <col min="6611" max="6611" width="3.6640625" style="1" customWidth="1"/>
    <col min="6612" max="6614" width="13.33203125" style="1" customWidth="1"/>
    <col min="6615" max="6615" width="2.109375" style="1" customWidth="1"/>
    <col min="6616" max="6616" width="3.88671875" style="1" customWidth="1"/>
    <col min="6617" max="6617" width="9.6640625" style="1" bestFit="1" customWidth="1"/>
    <col min="6618" max="6618" width="4.33203125" style="1" customWidth="1"/>
    <col min="6619" max="6619" width="3.6640625" style="1" customWidth="1"/>
    <col min="6620" max="6622" width="13.44140625" style="1" customWidth="1"/>
    <col min="6623" max="6623" width="2.109375" style="1" customWidth="1"/>
    <col min="6624" max="6624" width="3.88671875" style="1" customWidth="1"/>
    <col min="6625" max="6625" width="8.109375" style="1" customWidth="1"/>
    <col min="6626" max="6626" width="4.33203125" style="1" customWidth="1"/>
    <col min="6627" max="6627" width="3.6640625" style="1" customWidth="1"/>
    <col min="6628" max="6628" width="11.44140625" style="1" bestFit="1" customWidth="1"/>
    <col min="6629" max="6630" width="13" style="1" customWidth="1"/>
    <col min="6631" max="6631" width="2.109375" style="1" customWidth="1"/>
    <col min="6632" max="6855" width="9.109375" style="1"/>
    <col min="6856" max="6856" width="3.88671875" style="1" customWidth="1"/>
    <col min="6857" max="6857" width="8.109375" style="1" customWidth="1"/>
    <col min="6858" max="6858" width="4.33203125" style="1" customWidth="1"/>
    <col min="6859" max="6859" width="3.88671875" style="1" customWidth="1"/>
    <col min="6860" max="6862" width="13" style="1" customWidth="1"/>
    <col min="6863" max="6863" width="2.109375" style="1" customWidth="1"/>
    <col min="6864" max="6864" width="3.88671875" style="1" customWidth="1"/>
    <col min="6865" max="6865" width="8.109375" style="1" customWidth="1"/>
    <col min="6866" max="6866" width="4.33203125" style="1" customWidth="1"/>
    <col min="6867" max="6867" width="3.6640625" style="1" customWidth="1"/>
    <col min="6868" max="6870" width="13.33203125" style="1" customWidth="1"/>
    <col min="6871" max="6871" width="2.109375" style="1" customWidth="1"/>
    <col min="6872" max="6872" width="3.88671875" style="1" customWidth="1"/>
    <col min="6873" max="6873" width="9.6640625" style="1" bestFit="1" customWidth="1"/>
    <col min="6874" max="6874" width="4.33203125" style="1" customWidth="1"/>
    <col min="6875" max="6875" width="3.6640625" style="1" customWidth="1"/>
    <col min="6876" max="6878" width="13.44140625" style="1" customWidth="1"/>
    <col min="6879" max="6879" width="2.109375" style="1" customWidth="1"/>
    <col min="6880" max="6880" width="3.88671875" style="1" customWidth="1"/>
    <col min="6881" max="6881" width="8.109375" style="1" customWidth="1"/>
    <col min="6882" max="6882" width="4.33203125" style="1" customWidth="1"/>
    <col min="6883" max="6883" width="3.6640625" style="1" customWidth="1"/>
    <col min="6884" max="6884" width="11.44140625" style="1" bestFit="1" customWidth="1"/>
    <col min="6885" max="6886" width="13" style="1" customWidth="1"/>
    <col min="6887" max="6887" width="2.109375" style="1" customWidth="1"/>
    <col min="6888" max="7111" width="9.109375" style="1"/>
    <col min="7112" max="7112" width="3.88671875" style="1" customWidth="1"/>
    <col min="7113" max="7113" width="8.109375" style="1" customWidth="1"/>
    <col min="7114" max="7114" width="4.33203125" style="1" customWidth="1"/>
    <col min="7115" max="7115" width="3.88671875" style="1" customWidth="1"/>
    <col min="7116" max="7118" width="13" style="1" customWidth="1"/>
    <col min="7119" max="7119" width="2.109375" style="1" customWidth="1"/>
    <col min="7120" max="7120" width="3.88671875" style="1" customWidth="1"/>
    <col min="7121" max="7121" width="8.109375" style="1" customWidth="1"/>
    <col min="7122" max="7122" width="4.33203125" style="1" customWidth="1"/>
    <col min="7123" max="7123" width="3.6640625" style="1" customWidth="1"/>
    <col min="7124" max="7126" width="13.33203125" style="1" customWidth="1"/>
    <col min="7127" max="7127" width="2.109375" style="1" customWidth="1"/>
    <col min="7128" max="7128" width="3.88671875" style="1" customWidth="1"/>
    <col min="7129" max="7129" width="9.6640625" style="1" bestFit="1" customWidth="1"/>
    <col min="7130" max="7130" width="4.33203125" style="1" customWidth="1"/>
    <col min="7131" max="7131" width="3.6640625" style="1" customWidth="1"/>
    <col min="7132" max="7134" width="13.44140625" style="1" customWidth="1"/>
    <col min="7135" max="7135" width="2.109375" style="1" customWidth="1"/>
    <col min="7136" max="7136" width="3.88671875" style="1" customWidth="1"/>
    <col min="7137" max="7137" width="8.109375" style="1" customWidth="1"/>
    <col min="7138" max="7138" width="4.33203125" style="1" customWidth="1"/>
    <col min="7139" max="7139" width="3.6640625" style="1" customWidth="1"/>
    <col min="7140" max="7140" width="11.44140625" style="1" bestFit="1" customWidth="1"/>
    <col min="7141" max="7142" width="13" style="1" customWidth="1"/>
    <col min="7143" max="7143" width="2.109375" style="1" customWidth="1"/>
    <col min="7144" max="7367" width="9.109375" style="1"/>
    <col min="7368" max="7368" width="3.88671875" style="1" customWidth="1"/>
    <col min="7369" max="7369" width="8.109375" style="1" customWidth="1"/>
    <col min="7370" max="7370" width="4.33203125" style="1" customWidth="1"/>
    <col min="7371" max="7371" width="3.88671875" style="1" customWidth="1"/>
    <col min="7372" max="7374" width="13" style="1" customWidth="1"/>
    <col min="7375" max="7375" width="2.109375" style="1" customWidth="1"/>
    <col min="7376" max="7376" width="3.88671875" style="1" customWidth="1"/>
    <col min="7377" max="7377" width="8.109375" style="1" customWidth="1"/>
    <col min="7378" max="7378" width="4.33203125" style="1" customWidth="1"/>
    <col min="7379" max="7379" width="3.6640625" style="1" customWidth="1"/>
    <col min="7380" max="7382" width="13.33203125" style="1" customWidth="1"/>
    <col min="7383" max="7383" width="2.109375" style="1" customWidth="1"/>
    <col min="7384" max="7384" width="3.88671875" style="1" customWidth="1"/>
    <col min="7385" max="7385" width="9.6640625" style="1" bestFit="1" customWidth="1"/>
    <col min="7386" max="7386" width="4.33203125" style="1" customWidth="1"/>
    <col min="7387" max="7387" width="3.6640625" style="1" customWidth="1"/>
    <col min="7388" max="7390" width="13.44140625" style="1" customWidth="1"/>
    <col min="7391" max="7391" width="2.109375" style="1" customWidth="1"/>
    <col min="7392" max="7392" width="3.88671875" style="1" customWidth="1"/>
    <col min="7393" max="7393" width="8.109375" style="1" customWidth="1"/>
    <col min="7394" max="7394" width="4.33203125" style="1" customWidth="1"/>
    <col min="7395" max="7395" width="3.6640625" style="1" customWidth="1"/>
    <col min="7396" max="7396" width="11.44140625" style="1" bestFit="1" customWidth="1"/>
    <col min="7397" max="7398" width="13" style="1" customWidth="1"/>
    <col min="7399" max="7399" width="2.109375" style="1" customWidth="1"/>
    <col min="7400" max="7623" width="9.109375" style="1"/>
    <col min="7624" max="7624" width="3.88671875" style="1" customWidth="1"/>
    <col min="7625" max="7625" width="8.109375" style="1" customWidth="1"/>
    <col min="7626" max="7626" width="4.33203125" style="1" customWidth="1"/>
    <col min="7627" max="7627" width="3.88671875" style="1" customWidth="1"/>
    <col min="7628" max="7630" width="13" style="1" customWidth="1"/>
    <col min="7631" max="7631" width="2.109375" style="1" customWidth="1"/>
    <col min="7632" max="7632" width="3.88671875" style="1" customWidth="1"/>
    <col min="7633" max="7633" width="8.109375" style="1" customWidth="1"/>
    <col min="7634" max="7634" width="4.33203125" style="1" customWidth="1"/>
    <col min="7635" max="7635" width="3.6640625" style="1" customWidth="1"/>
    <col min="7636" max="7638" width="13.33203125" style="1" customWidth="1"/>
    <col min="7639" max="7639" width="2.109375" style="1" customWidth="1"/>
    <col min="7640" max="7640" width="3.88671875" style="1" customWidth="1"/>
    <col min="7641" max="7641" width="9.6640625" style="1" bestFit="1" customWidth="1"/>
    <col min="7642" max="7642" width="4.33203125" style="1" customWidth="1"/>
    <col min="7643" max="7643" width="3.6640625" style="1" customWidth="1"/>
    <col min="7644" max="7646" width="13.44140625" style="1" customWidth="1"/>
    <col min="7647" max="7647" width="2.109375" style="1" customWidth="1"/>
    <col min="7648" max="7648" width="3.88671875" style="1" customWidth="1"/>
    <col min="7649" max="7649" width="8.109375" style="1" customWidth="1"/>
    <col min="7650" max="7650" width="4.33203125" style="1" customWidth="1"/>
    <col min="7651" max="7651" width="3.6640625" style="1" customWidth="1"/>
    <col min="7652" max="7652" width="11.44140625" style="1" bestFit="1" customWidth="1"/>
    <col min="7653" max="7654" width="13" style="1" customWidth="1"/>
    <col min="7655" max="7655" width="2.109375" style="1" customWidth="1"/>
    <col min="7656" max="7879" width="9.109375" style="1"/>
    <col min="7880" max="7880" width="3.88671875" style="1" customWidth="1"/>
    <col min="7881" max="7881" width="8.109375" style="1" customWidth="1"/>
    <col min="7882" max="7882" width="4.33203125" style="1" customWidth="1"/>
    <col min="7883" max="7883" width="3.88671875" style="1" customWidth="1"/>
    <col min="7884" max="7886" width="13" style="1" customWidth="1"/>
    <col min="7887" max="7887" width="2.109375" style="1" customWidth="1"/>
    <col min="7888" max="7888" width="3.88671875" style="1" customWidth="1"/>
    <col min="7889" max="7889" width="8.109375" style="1" customWidth="1"/>
    <col min="7890" max="7890" width="4.33203125" style="1" customWidth="1"/>
    <col min="7891" max="7891" width="3.6640625" style="1" customWidth="1"/>
    <col min="7892" max="7894" width="13.33203125" style="1" customWidth="1"/>
    <col min="7895" max="7895" width="2.109375" style="1" customWidth="1"/>
    <col min="7896" max="7896" width="3.88671875" style="1" customWidth="1"/>
    <col min="7897" max="7897" width="9.6640625" style="1" bestFit="1" customWidth="1"/>
    <col min="7898" max="7898" width="4.33203125" style="1" customWidth="1"/>
    <col min="7899" max="7899" width="3.6640625" style="1" customWidth="1"/>
    <col min="7900" max="7902" width="13.44140625" style="1" customWidth="1"/>
    <col min="7903" max="7903" width="2.109375" style="1" customWidth="1"/>
    <col min="7904" max="7904" width="3.88671875" style="1" customWidth="1"/>
    <col min="7905" max="7905" width="8.109375" style="1" customWidth="1"/>
    <col min="7906" max="7906" width="4.33203125" style="1" customWidth="1"/>
    <col min="7907" max="7907" width="3.6640625" style="1" customWidth="1"/>
    <col min="7908" max="7908" width="11.44140625" style="1" bestFit="1" customWidth="1"/>
    <col min="7909" max="7910" width="13" style="1" customWidth="1"/>
    <col min="7911" max="7911" width="2.109375" style="1" customWidth="1"/>
    <col min="7912" max="8135" width="9.109375" style="1"/>
    <col min="8136" max="8136" width="3.88671875" style="1" customWidth="1"/>
    <col min="8137" max="8137" width="8.109375" style="1" customWidth="1"/>
    <col min="8138" max="8138" width="4.33203125" style="1" customWidth="1"/>
    <col min="8139" max="8139" width="3.88671875" style="1" customWidth="1"/>
    <col min="8140" max="8142" width="13" style="1" customWidth="1"/>
    <col min="8143" max="8143" width="2.109375" style="1" customWidth="1"/>
    <col min="8144" max="8144" width="3.88671875" style="1" customWidth="1"/>
    <col min="8145" max="8145" width="8.109375" style="1" customWidth="1"/>
    <col min="8146" max="8146" width="4.33203125" style="1" customWidth="1"/>
    <col min="8147" max="8147" width="3.6640625" style="1" customWidth="1"/>
    <col min="8148" max="8150" width="13.33203125" style="1" customWidth="1"/>
    <col min="8151" max="8151" width="2.109375" style="1" customWidth="1"/>
    <col min="8152" max="8152" width="3.88671875" style="1" customWidth="1"/>
    <col min="8153" max="8153" width="9.6640625" style="1" bestFit="1" customWidth="1"/>
    <col min="8154" max="8154" width="4.33203125" style="1" customWidth="1"/>
    <col min="8155" max="8155" width="3.6640625" style="1" customWidth="1"/>
    <col min="8156" max="8158" width="13.44140625" style="1" customWidth="1"/>
    <col min="8159" max="8159" width="2.109375" style="1" customWidth="1"/>
    <col min="8160" max="8160" width="3.88671875" style="1" customWidth="1"/>
    <col min="8161" max="8161" width="8.109375" style="1" customWidth="1"/>
    <col min="8162" max="8162" width="4.33203125" style="1" customWidth="1"/>
    <col min="8163" max="8163" width="3.6640625" style="1" customWidth="1"/>
    <col min="8164" max="8164" width="11.44140625" style="1" bestFit="1" customWidth="1"/>
    <col min="8165" max="8166" width="13" style="1" customWidth="1"/>
    <col min="8167" max="8167" width="2.109375" style="1" customWidth="1"/>
    <col min="8168" max="8391" width="9.109375" style="1"/>
    <col min="8392" max="8392" width="3.88671875" style="1" customWidth="1"/>
    <col min="8393" max="8393" width="8.109375" style="1" customWidth="1"/>
    <col min="8394" max="8394" width="4.33203125" style="1" customWidth="1"/>
    <col min="8395" max="8395" width="3.88671875" style="1" customWidth="1"/>
    <col min="8396" max="8398" width="13" style="1" customWidth="1"/>
    <col min="8399" max="8399" width="2.109375" style="1" customWidth="1"/>
    <col min="8400" max="8400" width="3.88671875" style="1" customWidth="1"/>
    <col min="8401" max="8401" width="8.109375" style="1" customWidth="1"/>
    <col min="8402" max="8402" width="4.33203125" style="1" customWidth="1"/>
    <col min="8403" max="8403" width="3.6640625" style="1" customWidth="1"/>
    <col min="8404" max="8406" width="13.33203125" style="1" customWidth="1"/>
    <col min="8407" max="8407" width="2.109375" style="1" customWidth="1"/>
    <col min="8408" max="8408" width="3.88671875" style="1" customWidth="1"/>
    <col min="8409" max="8409" width="9.6640625" style="1" bestFit="1" customWidth="1"/>
    <col min="8410" max="8410" width="4.33203125" style="1" customWidth="1"/>
    <col min="8411" max="8411" width="3.6640625" style="1" customWidth="1"/>
    <col min="8412" max="8414" width="13.44140625" style="1" customWidth="1"/>
    <col min="8415" max="8415" width="2.109375" style="1" customWidth="1"/>
    <col min="8416" max="8416" width="3.88671875" style="1" customWidth="1"/>
    <col min="8417" max="8417" width="8.109375" style="1" customWidth="1"/>
    <col min="8418" max="8418" width="4.33203125" style="1" customWidth="1"/>
    <col min="8419" max="8419" width="3.6640625" style="1" customWidth="1"/>
    <col min="8420" max="8420" width="11.44140625" style="1" bestFit="1" customWidth="1"/>
    <col min="8421" max="8422" width="13" style="1" customWidth="1"/>
    <col min="8423" max="8423" width="2.109375" style="1" customWidth="1"/>
    <col min="8424" max="8647" width="9.109375" style="1"/>
    <col min="8648" max="8648" width="3.88671875" style="1" customWidth="1"/>
    <col min="8649" max="8649" width="8.109375" style="1" customWidth="1"/>
    <col min="8650" max="8650" width="4.33203125" style="1" customWidth="1"/>
    <col min="8651" max="8651" width="3.88671875" style="1" customWidth="1"/>
    <col min="8652" max="8654" width="13" style="1" customWidth="1"/>
    <col min="8655" max="8655" width="2.109375" style="1" customWidth="1"/>
    <col min="8656" max="8656" width="3.88671875" style="1" customWidth="1"/>
    <col min="8657" max="8657" width="8.109375" style="1" customWidth="1"/>
    <col min="8658" max="8658" width="4.33203125" style="1" customWidth="1"/>
    <col min="8659" max="8659" width="3.6640625" style="1" customWidth="1"/>
    <col min="8660" max="8662" width="13.33203125" style="1" customWidth="1"/>
    <col min="8663" max="8663" width="2.109375" style="1" customWidth="1"/>
    <col min="8664" max="8664" width="3.88671875" style="1" customWidth="1"/>
    <col min="8665" max="8665" width="9.6640625" style="1" bestFit="1" customWidth="1"/>
    <col min="8666" max="8666" width="4.33203125" style="1" customWidth="1"/>
    <col min="8667" max="8667" width="3.6640625" style="1" customWidth="1"/>
    <col min="8668" max="8670" width="13.44140625" style="1" customWidth="1"/>
    <col min="8671" max="8671" width="2.109375" style="1" customWidth="1"/>
    <col min="8672" max="8672" width="3.88671875" style="1" customWidth="1"/>
    <col min="8673" max="8673" width="8.109375" style="1" customWidth="1"/>
    <col min="8674" max="8674" width="4.33203125" style="1" customWidth="1"/>
    <col min="8675" max="8675" width="3.6640625" style="1" customWidth="1"/>
    <col min="8676" max="8676" width="11.44140625" style="1" bestFit="1" customWidth="1"/>
    <col min="8677" max="8678" width="13" style="1" customWidth="1"/>
    <col min="8679" max="8679" width="2.109375" style="1" customWidth="1"/>
    <col min="8680" max="8903" width="9.109375" style="1"/>
    <col min="8904" max="8904" width="3.88671875" style="1" customWidth="1"/>
    <col min="8905" max="8905" width="8.109375" style="1" customWidth="1"/>
    <col min="8906" max="8906" width="4.33203125" style="1" customWidth="1"/>
    <col min="8907" max="8907" width="3.88671875" style="1" customWidth="1"/>
    <col min="8908" max="8910" width="13" style="1" customWidth="1"/>
    <col min="8911" max="8911" width="2.109375" style="1" customWidth="1"/>
    <col min="8912" max="8912" width="3.88671875" style="1" customWidth="1"/>
    <col min="8913" max="8913" width="8.109375" style="1" customWidth="1"/>
    <col min="8914" max="8914" width="4.33203125" style="1" customWidth="1"/>
    <col min="8915" max="8915" width="3.6640625" style="1" customWidth="1"/>
    <col min="8916" max="8918" width="13.33203125" style="1" customWidth="1"/>
    <col min="8919" max="8919" width="2.109375" style="1" customWidth="1"/>
    <col min="8920" max="8920" width="3.88671875" style="1" customWidth="1"/>
    <col min="8921" max="8921" width="9.6640625" style="1" bestFit="1" customWidth="1"/>
    <col min="8922" max="8922" width="4.33203125" style="1" customWidth="1"/>
    <col min="8923" max="8923" width="3.6640625" style="1" customWidth="1"/>
    <col min="8924" max="8926" width="13.44140625" style="1" customWidth="1"/>
    <col min="8927" max="8927" width="2.109375" style="1" customWidth="1"/>
    <col min="8928" max="8928" width="3.88671875" style="1" customWidth="1"/>
    <col min="8929" max="8929" width="8.109375" style="1" customWidth="1"/>
    <col min="8930" max="8930" width="4.33203125" style="1" customWidth="1"/>
    <col min="8931" max="8931" width="3.6640625" style="1" customWidth="1"/>
    <col min="8932" max="8932" width="11.44140625" style="1" bestFit="1" customWidth="1"/>
    <col min="8933" max="8934" width="13" style="1" customWidth="1"/>
    <col min="8935" max="8935" width="2.109375" style="1" customWidth="1"/>
    <col min="8936" max="9159" width="9.109375" style="1"/>
    <col min="9160" max="9160" width="3.88671875" style="1" customWidth="1"/>
    <col min="9161" max="9161" width="8.109375" style="1" customWidth="1"/>
    <col min="9162" max="9162" width="4.33203125" style="1" customWidth="1"/>
    <col min="9163" max="9163" width="3.88671875" style="1" customWidth="1"/>
    <col min="9164" max="9166" width="13" style="1" customWidth="1"/>
    <col min="9167" max="9167" width="2.109375" style="1" customWidth="1"/>
    <col min="9168" max="9168" width="3.88671875" style="1" customWidth="1"/>
    <col min="9169" max="9169" width="8.109375" style="1" customWidth="1"/>
    <col min="9170" max="9170" width="4.33203125" style="1" customWidth="1"/>
    <col min="9171" max="9171" width="3.6640625" style="1" customWidth="1"/>
    <col min="9172" max="9174" width="13.33203125" style="1" customWidth="1"/>
    <col min="9175" max="9175" width="2.109375" style="1" customWidth="1"/>
    <col min="9176" max="9176" width="3.88671875" style="1" customWidth="1"/>
    <col min="9177" max="9177" width="9.6640625" style="1" bestFit="1" customWidth="1"/>
    <col min="9178" max="9178" width="4.33203125" style="1" customWidth="1"/>
    <col min="9179" max="9179" width="3.6640625" style="1" customWidth="1"/>
    <col min="9180" max="9182" width="13.44140625" style="1" customWidth="1"/>
    <col min="9183" max="9183" width="2.109375" style="1" customWidth="1"/>
    <col min="9184" max="9184" width="3.88671875" style="1" customWidth="1"/>
    <col min="9185" max="9185" width="8.109375" style="1" customWidth="1"/>
    <col min="9186" max="9186" width="4.33203125" style="1" customWidth="1"/>
    <col min="9187" max="9187" width="3.6640625" style="1" customWidth="1"/>
    <col min="9188" max="9188" width="11.44140625" style="1" bestFit="1" customWidth="1"/>
    <col min="9189" max="9190" width="13" style="1" customWidth="1"/>
    <col min="9191" max="9191" width="2.109375" style="1" customWidth="1"/>
    <col min="9192" max="9415" width="9.109375" style="1"/>
    <col min="9416" max="9416" width="3.88671875" style="1" customWidth="1"/>
    <col min="9417" max="9417" width="8.109375" style="1" customWidth="1"/>
    <col min="9418" max="9418" width="4.33203125" style="1" customWidth="1"/>
    <col min="9419" max="9419" width="3.88671875" style="1" customWidth="1"/>
    <col min="9420" max="9422" width="13" style="1" customWidth="1"/>
    <col min="9423" max="9423" width="2.109375" style="1" customWidth="1"/>
    <col min="9424" max="9424" width="3.88671875" style="1" customWidth="1"/>
    <col min="9425" max="9425" width="8.109375" style="1" customWidth="1"/>
    <col min="9426" max="9426" width="4.33203125" style="1" customWidth="1"/>
    <col min="9427" max="9427" width="3.6640625" style="1" customWidth="1"/>
    <col min="9428" max="9430" width="13.33203125" style="1" customWidth="1"/>
    <col min="9431" max="9431" width="2.109375" style="1" customWidth="1"/>
    <col min="9432" max="9432" width="3.88671875" style="1" customWidth="1"/>
    <col min="9433" max="9433" width="9.6640625" style="1" bestFit="1" customWidth="1"/>
    <col min="9434" max="9434" width="4.33203125" style="1" customWidth="1"/>
    <col min="9435" max="9435" width="3.6640625" style="1" customWidth="1"/>
    <col min="9436" max="9438" width="13.44140625" style="1" customWidth="1"/>
    <col min="9439" max="9439" width="2.109375" style="1" customWidth="1"/>
    <col min="9440" max="9440" width="3.88671875" style="1" customWidth="1"/>
    <col min="9441" max="9441" width="8.109375" style="1" customWidth="1"/>
    <col min="9442" max="9442" width="4.33203125" style="1" customWidth="1"/>
    <col min="9443" max="9443" width="3.6640625" style="1" customWidth="1"/>
    <col min="9444" max="9444" width="11.44140625" style="1" bestFit="1" customWidth="1"/>
    <col min="9445" max="9446" width="13" style="1" customWidth="1"/>
    <col min="9447" max="9447" width="2.109375" style="1" customWidth="1"/>
    <col min="9448" max="9671" width="9.109375" style="1"/>
    <col min="9672" max="9672" width="3.88671875" style="1" customWidth="1"/>
    <col min="9673" max="9673" width="8.109375" style="1" customWidth="1"/>
    <col min="9674" max="9674" width="4.33203125" style="1" customWidth="1"/>
    <col min="9675" max="9675" width="3.88671875" style="1" customWidth="1"/>
    <col min="9676" max="9678" width="13" style="1" customWidth="1"/>
    <col min="9679" max="9679" width="2.109375" style="1" customWidth="1"/>
    <col min="9680" max="9680" width="3.88671875" style="1" customWidth="1"/>
    <col min="9681" max="9681" width="8.109375" style="1" customWidth="1"/>
    <col min="9682" max="9682" width="4.33203125" style="1" customWidth="1"/>
    <col min="9683" max="9683" width="3.6640625" style="1" customWidth="1"/>
    <col min="9684" max="9686" width="13.33203125" style="1" customWidth="1"/>
    <col min="9687" max="9687" width="2.109375" style="1" customWidth="1"/>
    <col min="9688" max="9688" width="3.88671875" style="1" customWidth="1"/>
    <col min="9689" max="9689" width="9.6640625" style="1" bestFit="1" customWidth="1"/>
    <col min="9690" max="9690" width="4.33203125" style="1" customWidth="1"/>
    <col min="9691" max="9691" width="3.6640625" style="1" customWidth="1"/>
    <col min="9692" max="9694" width="13.44140625" style="1" customWidth="1"/>
    <col min="9695" max="9695" width="2.109375" style="1" customWidth="1"/>
    <col min="9696" max="9696" width="3.88671875" style="1" customWidth="1"/>
    <col min="9697" max="9697" width="8.109375" style="1" customWidth="1"/>
    <col min="9698" max="9698" width="4.33203125" style="1" customWidth="1"/>
    <col min="9699" max="9699" width="3.6640625" style="1" customWidth="1"/>
    <col min="9700" max="9700" width="11.44140625" style="1" bestFit="1" customWidth="1"/>
    <col min="9701" max="9702" width="13" style="1" customWidth="1"/>
    <col min="9703" max="9703" width="2.109375" style="1" customWidth="1"/>
    <col min="9704" max="9927" width="9.109375" style="1"/>
    <col min="9928" max="9928" width="3.88671875" style="1" customWidth="1"/>
    <col min="9929" max="9929" width="8.109375" style="1" customWidth="1"/>
    <col min="9930" max="9930" width="4.33203125" style="1" customWidth="1"/>
    <col min="9931" max="9931" width="3.88671875" style="1" customWidth="1"/>
    <col min="9932" max="9934" width="13" style="1" customWidth="1"/>
    <col min="9935" max="9935" width="2.109375" style="1" customWidth="1"/>
    <col min="9936" max="9936" width="3.88671875" style="1" customWidth="1"/>
    <col min="9937" max="9937" width="8.109375" style="1" customWidth="1"/>
    <col min="9938" max="9938" width="4.33203125" style="1" customWidth="1"/>
    <col min="9939" max="9939" width="3.6640625" style="1" customWidth="1"/>
    <col min="9940" max="9942" width="13.33203125" style="1" customWidth="1"/>
    <col min="9943" max="9943" width="2.109375" style="1" customWidth="1"/>
    <col min="9944" max="9944" width="3.88671875" style="1" customWidth="1"/>
    <col min="9945" max="9945" width="9.6640625" style="1" bestFit="1" customWidth="1"/>
    <col min="9946" max="9946" width="4.33203125" style="1" customWidth="1"/>
    <col min="9947" max="9947" width="3.6640625" style="1" customWidth="1"/>
    <col min="9948" max="9950" width="13.44140625" style="1" customWidth="1"/>
    <col min="9951" max="9951" width="2.109375" style="1" customWidth="1"/>
    <col min="9952" max="9952" width="3.88671875" style="1" customWidth="1"/>
    <col min="9953" max="9953" width="8.109375" style="1" customWidth="1"/>
    <col min="9954" max="9954" width="4.33203125" style="1" customWidth="1"/>
    <col min="9955" max="9955" width="3.6640625" style="1" customWidth="1"/>
    <col min="9956" max="9956" width="11.44140625" style="1" bestFit="1" customWidth="1"/>
    <col min="9957" max="9958" width="13" style="1" customWidth="1"/>
    <col min="9959" max="9959" width="2.109375" style="1" customWidth="1"/>
    <col min="9960" max="10183" width="9.109375" style="1"/>
    <col min="10184" max="10184" width="3.88671875" style="1" customWidth="1"/>
    <col min="10185" max="10185" width="8.109375" style="1" customWidth="1"/>
    <col min="10186" max="10186" width="4.33203125" style="1" customWidth="1"/>
    <col min="10187" max="10187" width="3.88671875" style="1" customWidth="1"/>
    <col min="10188" max="10190" width="13" style="1" customWidth="1"/>
    <col min="10191" max="10191" width="2.109375" style="1" customWidth="1"/>
    <col min="10192" max="10192" width="3.88671875" style="1" customWidth="1"/>
    <col min="10193" max="10193" width="8.109375" style="1" customWidth="1"/>
    <col min="10194" max="10194" width="4.33203125" style="1" customWidth="1"/>
    <col min="10195" max="10195" width="3.6640625" style="1" customWidth="1"/>
    <col min="10196" max="10198" width="13.33203125" style="1" customWidth="1"/>
    <col min="10199" max="10199" width="2.109375" style="1" customWidth="1"/>
    <col min="10200" max="10200" width="3.88671875" style="1" customWidth="1"/>
    <col min="10201" max="10201" width="9.6640625" style="1" bestFit="1" customWidth="1"/>
    <col min="10202" max="10202" width="4.33203125" style="1" customWidth="1"/>
    <col min="10203" max="10203" width="3.6640625" style="1" customWidth="1"/>
    <col min="10204" max="10206" width="13.44140625" style="1" customWidth="1"/>
    <col min="10207" max="10207" width="2.109375" style="1" customWidth="1"/>
    <col min="10208" max="10208" width="3.88671875" style="1" customWidth="1"/>
    <col min="10209" max="10209" width="8.109375" style="1" customWidth="1"/>
    <col min="10210" max="10210" width="4.33203125" style="1" customWidth="1"/>
    <col min="10211" max="10211" width="3.6640625" style="1" customWidth="1"/>
    <col min="10212" max="10212" width="11.44140625" style="1" bestFit="1" customWidth="1"/>
    <col min="10213" max="10214" width="13" style="1" customWidth="1"/>
    <col min="10215" max="10215" width="2.109375" style="1" customWidth="1"/>
    <col min="10216" max="10439" width="9.109375" style="1"/>
    <col min="10440" max="10440" width="3.88671875" style="1" customWidth="1"/>
    <col min="10441" max="10441" width="8.109375" style="1" customWidth="1"/>
    <col min="10442" max="10442" width="4.33203125" style="1" customWidth="1"/>
    <col min="10443" max="10443" width="3.88671875" style="1" customWidth="1"/>
    <col min="10444" max="10446" width="13" style="1" customWidth="1"/>
    <col min="10447" max="10447" width="2.109375" style="1" customWidth="1"/>
    <col min="10448" max="10448" width="3.88671875" style="1" customWidth="1"/>
    <col min="10449" max="10449" width="8.109375" style="1" customWidth="1"/>
    <col min="10450" max="10450" width="4.33203125" style="1" customWidth="1"/>
    <col min="10451" max="10451" width="3.6640625" style="1" customWidth="1"/>
    <col min="10452" max="10454" width="13.33203125" style="1" customWidth="1"/>
    <col min="10455" max="10455" width="2.109375" style="1" customWidth="1"/>
    <col min="10456" max="10456" width="3.88671875" style="1" customWidth="1"/>
    <col min="10457" max="10457" width="9.6640625" style="1" bestFit="1" customWidth="1"/>
    <col min="10458" max="10458" width="4.33203125" style="1" customWidth="1"/>
    <col min="10459" max="10459" width="3.6640625" style="1" customWidth="1"/>
    <col min="10460" max="10462" width="13.44140625" style="1" customWidth="1"/>
    <col min="10463" max="10463" width="2.109375" style="1" customWidth="1"/>
    <col min="10464" max="10464" width="3.88671875" style="1" customWidth="1"/>
    <col min="10465" max="10465" width="8.109375" style="1" customWidth="1"/>
    <col min="10466" max="10466" width="4.33203125" style="1" customWidth="1"/>
    <col min="10467" max="10467" width="3.6640625" style="1" customWidth="1"/>
    <col min="10468" max="10468" width="11.44140625" style="1" bestFit="1" customWidth="1"/>
    <col min="10469" max="10470" width="13" style="1" customWidth="1"/>
    <col min="10471" max="10471" width="2.109375" style="1" customWidth="1"/>
    <col min="10472" max="10695" width="9.109375" style="1"/>
    <col min="10696" max="10696" width="3.88671875" style="1" customWidth="1"/>
    <col min="10697" max="10697" width="8.109375" style="1" customWidth="1"/>
    <col min="10698" max="10698" width="4.33203125" style="1" customWidth="1"/>
    <col min="10699" max="10699" width="3.88671875" style="1" customWidth="1"/>
    <col min="10700" max="10702" width="13" style="1" customWidth="1"/>
    <col min="10703" max="10703" width="2.109375" style="1" customWidth="1"/>
    <col min="10704" max="10704" width="3.88671875" style="1" customWidth="1"/>
    <col min="10705" max="10705" width="8.109375" style="1" customWidth="1"/>
    <col min="10706" max="10706" width="4.33203125" style="1" customWidth="1"/>
    <col min="10707" max="10707" width="3.6640625" style="1" customWidth="1"/>
    <col min="10708" max="10710" width="13.33203125" style="1" customWidth="1"/>
    <col min="10711" max="10711" width="2.109375" style="1" customWidth="1"/>
    <col min="10712" max="10712" width="3.88671875" style="1" customWidth="1"/>
    <col min="10713" max="10713" width="9.6640625" style="1" bestFit="1" customWidth="1"/>
    <col min="10714" max="10714" width="4.33203125" style="1" customWidth="1"/>
    <col min="10715" max="10715" width="3.6640625" style="1" customWidth="1"/>
    <col min="10716" max="10718" width="13.44140625" style="1" customWidth="1"/>
    <col min="10719" max="10719" width="2.109375" style="1" customWidth="1"/>
    <col min="10720" max="10720" width="3.88671875" style="1" customWidth="1"/>
    <col min="10721" max="10721" width="8.109375" style="1" customWidth="1"/>
    <col min="10722" max="10722" width="4.33203125" style="1" customWidth="1"/>
    <col min="10723" max="10723" width="3.6640625" style="1" customWidth="1"/>
    <col min="10724" max="10724" width="11.44140625" style="1" bestFit="1" customWidth="1"/>
    <col min="10725" max="10726" width="13" style="1" customWidth="1"/>
    <col min="10727" max="10727" width="2.109375" style="1" customWidth="1"/>
    <col min="10728" max="10951" width="9.109375" style="1"/>
    <col min="10952" max="10952" width="3.88671875" style="1" customWidth="1"/>
    <col min="10953" max="10953" width="8.109375" style="1" customWidth="1"/>
    <col min="10954" max="10954" width="4.33203125" style="1" customWidth="1"/>
    <col min="10955" max="10955" width="3.88671875" style="1" customWidth="1"/>
    <col min="10956" max="10958" width="13" style="1" customWidth="1"/>
    <col min="10959" max="10959" width="2.109375" style="1" customWidth="1"/>
    <col min="10960" max="10960" width="3.88671875" style="1" customWidth="1"/>
    <col min="10961" max="10961" width="8.109375" style="1" customWidth="1"/>
    <col min="10962" max="10962" width="4.33203125" style="1" customWidth="1"/>
    <col min="10963" max="10963" width="3.6640625" style="1" customWidth="1"/>
    <col min="10964" max="10966" width="13.33203125" style="1" customWidth="1"/>
    <col min="10967" max="10967" width="2.109375" style="1" customWidth="1"/>
    <col min="10968" max="10968" width="3.88671875" style="1" customWidth="1"/>
    <col min="10969" max="10969" width="9.6640625" style="1" bestFit="1" customWidth="1"/>
    <col min="10970" max="10970" width="4.33203125" style="1" customWidth="1"/>
    <col min="10971" max="10971" width="3.6640625" style="1" customWidth="1"/>
    <col min="10972" max="10974" width="13.44140625" style="1" customWidth="1"/>
    <col min="10975" max="10975" width="2.109375" style="1" customWidth="1"/>
    <col min="10976" max="10976" width="3.88671875" style="1" customWidth="1"/>
    <col min="10977" max="10977" width="8.109375" style="1" customWidth="1"/>
    <col min="10978" max="10978" width="4.33203125" style="1" customWidth="1"/>
    <col min="10979" max="10979" width="3.6640625" style="1" customWidth="1"/>
    <col min="10980" max="10980" width="11.44140625" style="1" bestFit="1" customWidth="1"/>
    <col min="10981" max="10982" width="13" style="1" customWidth="1"/>
    <col min="10983" max="10983" width="2.109375" style="1" customWidth="1"/>
    <col min="10984" max="11207" width="9.109375" style="1"/>
    <col min="11208" max="11208" width="3.88671875" style="1" customWidth="1"/>
    <col min="11209" max="11209" width="8.109375" style="1" customWidth="1"/>
    <col min="11210" max="11210" width="4.33203125" style="1" customWidth="1"/>
    <col min="11211" max="11211" width="3.88671875" style="1" customWidth="1"/>
    <col min="11212" max="11214" width="13" style="1" customWidth="1"/>
    <col min="11215" max="11215" width="2.109375" style="1" customWidth="1"/>
    <col min="11216" max="11216" width="3.88671875" style="1" customWidth="1"/>
    <col min="11217" max="11217" width="8.109375" style="1" customWidth="1"/>
    <col min="11218" max="11218" width="4.33203125" style="1" customWidth="1"/>
    <col min="11219" max="11219" width="3.6640625" style="1" customWidth="1"/>
    <col min="11220" max="11222" width="13.33203125" style="1" customWidth="1"/>
    <col min="11223" max="11223" width="2.109375" style="1" customWidth="1"/>
    <col min="11224" max="11224" width="3.88671875" style="1" customWidth="1"/>
    <col min="11225" max="11225" width="9.6640625" style="1" bestFit="1" customWidth="1"/>
    <col min="11226" max="11226" width="4.33203125" style="1" customWidth="1"/>
    <col min="11227" max="11227" width="3.6640625" style="1" customWidth="1"/>
    <col min="11228" max="11230" width="13.44140625" style="1" customWidth="1"/>
    <col min="11231" max="11231" width="2.109375" style="1" customWidth="1"/>
    <col min="11232" max="11232" width="3.88671875" style="1" customWidth="1"/>
    <col min="11233" max="11233" width="8.109375" style="1" customWidth="1"/>
    <col min="11234" max="11234" width="4.33203125" style="1" customWidth="1"/>
    <col min="11235" max="11235" width="3.6640625" style="1" customWidth="1"/>
    <col min="11236" max="11236" width="11.44140625" style="1" bestFit="1" customWidth="1"/>
    <col min="11237" max="11238" width="13" style="1" customWidth="1"/>
    <col min="11239" max="11239" width="2.109375" style="1" customWidth="1"/>
    <col min="11240" max="11463" width="9.109375" style="1"/>
    <col min="11464" max="11464" width="3.88671875" style="1" customWidth="1"/>
    <col min="11465" max="11465" width="8.109375" style="1" customWidth="1"/>
    <col min="11466" max="11466" width="4.33203125" style="1" customWidth="1"/>
    <col min="11467" max="11467" width="3.88671875" style="1" customWidth="1"/>
    <col min="11468" max="11470" width="13" style="1" customWidth="1"/>
    <col min="11471" max="11471" width="2.109375" style="1" customWidth="1"/>
    <col min="11472" max="11472" width="3.88671875" style="1" customWidth="1"/>
    <col min="11473" max="11473" width="8.109375" style="1" customWidth="1"/>
    <col min="11474" max="11474" width="4.33203125" style="1" customWidth="1"/>
    <col min="11475" max="11475" width="3.6640625" style="1" customWidth="1"/>
    <col min="11476" max="11478" width="13.33203125" style="1" customWidth="1"/>
    <col min="11479" max="11479" width="2.109375" style="1" customWidth="1"/>
    <col min="11480" max="11480" width="3.88671875" style="1" customWidth="1"/>
    <col min="11481" max="11481" width="9.6640625" style="1" bestFit="1" customWidth="1"/>
    <col min="11482" max="11482" width="4.33203125" style="1" customWidth="1"/>
    <col min="11483" max="11483" width="3.6640625" style="1" customWidth="1"/>
    <col min="11484" max="11486" width="13.44140625" style="1" customWidth="1"/>
    <col min="11487" max="11487" width="2.109375" style="1" customWidth="1"/>
    <col min="11488" max="11488" width="3.88671875" style="1" customWidth="1"/>
    <col min="11489" max="11489" width="8.109375" style="1" customWidth="1"/>
    <col min="11490" max="11490" width="4.33203125" style="1" customWidth="1"/>
    <col min="11491" max="11491" width="3.6640625" style="1" customWidth="1"/>
    <col min="11492" max="11492" width="11.44140625" style="1" bestFit="1" customWidth="1"/>
    <col min="11493" max="11494" width="13" style="1" customWidth="1"/>
    <col min="11495" max="11495" width="2.109375" style="1" customWidth="1"/>
    <col min="11496" max="11719" width="9.109375" style="1"/>
    <col min="11720" max="11720" width="3.88671875" style="1" customWidth="1"/>
    <col min="11721" max="11721" width="8.109375" style="1" customWidth="1"/>
    <col min="11722" max="11722" width="4.33203125" style="1" customWidth="1"/>
    <col min="11723" max="11723" width="3.88671875" style="1" customWidth="1"/>
    <col min="11724" max="11726" width="13" style="1" customWidth="1"/>
    <col min="11727" max="11727" width="2.109375" style="1" customWidth="1"/>
    <col min="11728" max="11728" width="3.88671875" style="1" customWidth="1"/>
    <col min="11729" max="11729" width="8.109375" style="1" customWidth="1"/>
    <col min="11730" max="11730" width="4.33203125" style="1" customWidth="1"/>
    <col min="11731" max="11731" width="3.6640625" style="1" customWidth="1"/>
    <col min="11732" max="11734" width="13.33203125" style="1" customWidth="1"/>
    <col min="11735" max="11735" width="2.109375" style="1" customWidth="1"/>
    <col min="11736" max="11736" width="3.88671875" style="1" customWidth="1"/>
    <col min="11737" max="11737" width="9.6640625" style="1" bestFit="1" customWidth="1"/>
    <col min="11738" max="11738" width="4.33203125" style="1" customWidth="1"/>
    <col min="11739" max="11739" width="3.6640625" style="1" customWidth="1"/>
    <col min="11740" max="11742" width="13.44140625" style="1" customWidth="1"/>
    <col min="11743" max="11743" width="2.109375" style="1" customWidth="1"/>
    <col min="11744" max="11744" width="3.88671875" style="1" customWidth="1"/>
    <col min="11745" max="11745" width="8.109375" style="1" customWidth="1"/>
    <col min="11746" max="11746" width="4.33203125" style="1" customWidth="1"/>
    <col min="11747" max="11747" width="3.6640625" style="1" customWidth="1"/>
    <col min="11748" max="11748" width="11.44140625" style="1" bestFit="1" customWidth="1"/>
    <col min="11749" max="11750" width="13" style="1" customWidth="1"/>
    <col min="11751" max="11751" width="2.109375" style="1" customWidth="1"/>
    <col min="11752" max="11975" width="9.109375" style="1"/>
    <col min="11976" max="11976" width="3.88671875" style="1" customWidth="1"/>
    <col min="11977" max="11977" width="8.109375" style="1" customWidth="1"/>
    <col min="11978" max="11978" width="4.33203125" style="1" customWidth="1"/>
    <col min="11979" max="11979" width="3.88671875" style="1" customWidth="1"/>
    <col min="11980" max="11982" width="13" style="1" customWidth="1"/>
    <col min="11983" max="11983" width="2.109375" style="1" customWidth="1"/>
    <col min="11984" max="11984" width="3.88671875" style="1" customWidth="1"/>
    <col min="11985" max="11985" width="8.109375" style="1" customWidth="1"/>
    <col min="11986" max="11986" width="4.33203125" style="1" customWidth="1"/>
    <col min="11987" max="11987" width="3.6640625" style="1" customWidth="1"/>
    <col min="11988" max="11990" width="13.33203125" style="1" customWidth="1"/>
    <col min="11991" max="11991" width="2.109375" style="1" customWidth="1"/>
    <col min="11992" max="11992" width="3.88671875" style="1" customWidth="1"/>
    <col min="11993" max="11993" width="9.6640625" style="1" bestFit="1" customWidth="1"/>
    <col min="11994" max="11994" width="4.33203125" style="1" customWidth="1"/>
    <col min="11995" max="11995" width="3.6640625" style="1" customWidth="1"/>
    <col min="11996" max="11998" width="13.44140625" style="1" customWidth="1"/>
    <col min="11999" max="11999" width="2.109375" style="1" customWidth="1"/>
    <col min="12000" max="12000" width="3.88671875" style="1" customWidth="1"/>
    <col min="12001" max="12001" width="8.109375" style="1" customWidth="1"/>
    <col min="12002" max="12002" width="4.33203125" style="1" customWidth="1"/>
    <col min="12003" max="12003" width="3.6640625" style="1" customWidth="1"/>
    <col min="12004" max="12004" width="11.44140625" style="1" bestFit="1" customWidth="1"/>
    <col min="12005" max="12006" width="13" style="1" customWidth="1"/>
    <col min="12007" max="12007" width="2.109375" style="1" customWidth="1"/>
    <col min="12008" max="12231" width="9.109375" style="1"/>
    <col min="12232" max="12232" width="3.88671875" style="1" customWidth="1"/>
    <col min="12233" max="12233" width="8.109375" style="1" customWidth="1"/>
    <col min="12234" max="12234" width="4.33203125" style="1" customWidth="1"/>
    <col min="12235" max="12235" width="3.88671875" style="1" customWidth="1"/>
    <col min="12236" max="12238" width="13" style="1" customWidth="1"/>
    <col min="12239" max="12239" width="2.109375" style="1" customWidth="1"/>
    <col min="12240" max="12240" width="3.88671875" style="1" customWidth="1"/>
    <col min="12241" max="12241" width="8.109375" style="1" customWidth="1"/>
    <col min="12242" max="12242" width="4.33203125" style="1" customWidth="1"/>
    <col min="12243" max="12243" width="3.6640625" style="1" customWidth="1"/>
    <col min="12244" max="12246" width="13.33203125" style="1" customWidth="1"/>
    <col min="12247" max="12247" width="2.109375" style="1" customWidth="1"/>
    <col min="12248" max="12248" width="3.88671875" style="1" customWidth="1"/>
    <col min="12249" max="12249" width="9.6640625" style="1" bestFit="1" customWidth="1"/>
    <col min="12250" max="12250" width="4.33203125" style="1" customWidth="1"/>
    <col min="12251" max="12251" width="3.6640625" style="1" customWidth="1"/>
    <col min="12252" max="12254" width="13.44140625" style="1" customWidth="1"/>
    <col min="12255" max="12255" width="2.109375" style="1" customWidth="1"/>
    <col min="12256" max="12256" width="3.88671875" style="1" customWidth="1"/>
    <col min="12257" max="12257" width="8.109375" style="1" customWidth="1"/>
    <col min="12258" max="12258" width="4.33203125" style="1" customWidth="1"/>
    <col min="12259" max="12259" width="3.6640625" style="1" customWidth="1"/>
    <col min="12260" max="12260" width="11.44140625" style="1" bestFit="1" customWidth="1"/>
    <col min="12261" max="12262" width="13" style="1" customWidth="1"/>
    <col min="12263" max="12263" width="2.109375" style="1" customWidth="1"/>
    <col min="12264" max="12487" width="9.109375" style="1"/>
    <col min="12488" max="12488" width="3.88671875" style="1" customWidth="1"/>
    <col min="12489" max="12489" width="8.109375" style="1" customWidth="1"/>
    <col min="12490" max="12490" width="4.33203125" style="1" customWidth="1"/>
    <col min="12491" max="12491" width="3.88671875" style="1" customWidth="1"/>
    <col min="12492" max="12494" width="13" style="1" customWidth="1"/>
    <col min="12495" max="12495" width="2.109375" style="1" customWidth="1"/>
    <col min="12496" max="12496" width="3.88671875" style="1" customWidth="1"/>
    <col min="12497" max="12497" width="8.109375" style="1" customWidth="1"/>
    <col min="12498" max="12498" width="4.33203125" style="1" customWidth="1"/>
    <col min="12499" max="12499" width="3.6640625" style="1" customWidth="1"/>
    <col min="12500" max="12502" width="13.33203125" style="1" customWidth="1"/>
    <col min="12503" max="12503" width="2.109375" style="1" customWidth="1"/>
    <col min="12504" max="12504" width="3.88671875" style="1" customWidth="1"/>
    <col min="12505" max="12505" width="9.6640625" style="1" bestFit="1" customWidth="1"/>
    <col min="12506" max="12506" width="4.33203125" style="1" customWidth="1"/>
    <col min="12507" max="12507" width="3.6640625" style="1" customWidth="1"/>
    <col min="12508" max="12510" width="13.44140625" style="1" customWidth="1"/>
    <col min="12511" max="12511" width="2.109375" style="1" customWidth="1"/>
    <col min="12512" max="12512" width="3.88671875" style="1" customWidth="1"/>
    <col min="12513" max="12513" width="8.109375" style="1" customWidth="1"/>
    <col min="12514" max="12514" width="4.33203125" style="1" customWidth="1"/>
    <col min="12515" max="12515" width="3.6640625" style="1" customWidth="1"/>
    <col min="12516" max="12516" width="11.44140625" style="1" bestFit="1" customWidth="1"/>
    <col min="12517" max="12518" width="13" style="1" customWidth="1"/>
    <col min="12519" max="12519" width="2.109375" style="1" customWidth="1"/>
    <col min="12520" max="12743" width="9.109375" style="1"/>
    <col min="12744" max="12744" width="3.88671875" style="1" customWidth="1"/>
    <col min="12745" max="12745" width="8.109375" style="1" customWidth="1"/>
    <col min="12746" max="12746" width="4.33203125" style="1" customWidth="1"/>
    <col min="12747" max="12747" width="3.88671875" style="1" customWidth="1"/>
    <col min="12748" max="12750" width="13" style="1" customWidth="1"/>
    <col min="12751" max="12751" width="2.109375" style="1" customWidth="1"/>
    <col min="12752" max="12752" width="3.88671875" style="1" customWidth="1"/>
    <col min="12753" max="12753" width="8.109375" style="1" customWidth="1"/>
    <col min="12754" max="12754" width="4.33203125" style="1" customWidth="1"/>
    <col min="12755" max="12755" width="3.6640625" style="1" customWidth="1"/>
    <col min="12756" max="12758" width="13.33203125" style="1" customWidth="1"/>
    <col min="12759" max="12759" width="2.109375" style="1" customWidth="1"/>
    <col min="12760" max="12760" width="3.88671875" style="1" customWidth="1"/>
    <col min="12761" max="12761" width="9.6640625" style="1" bestFit="1" customWidth="1"/>
    <col min="12762" max="12762" width="4.33203125" style="1" customWidth="1"/>
    <col min="12763" max="12763" width="3.6640625" style="1" customWidth="1"/>
    <col min="12764" max="12766" width="13.44140625" style="1" customWidth="1"/>
    <col min="12767" max="12767" width="2.109375" style="1" customWidth="1"/>
    <col min="12768" max="12768" width="3.88671875" style="1" customWidth="1"/>
    <col min="12769" max="12769" width="8.109375" style="1" customWidth="1"/>
    <col min="12770" max="12770" width="4.33203125" style="1" customWidth="1"/>
    <col min="12771" max="12771" width="3.6640625" style="1" customWidth="1"/>
    <col min="12772" max="12772" width="11.44140625" style="1" bestFit="1" customWidth="1"/>
    <col min="12773" max="12774" width="13" style="1" customWidth="1"/>
    <col min="12775" max="12775" width="2.109375" style="1" customWidth="1"/>
    <col min="12776" max="12999" width="9.109375" style="1"/>
    <col min="13000" max="13000" width="3.88671875" style="1" customWidth="1"/>
    <col min="13001" max="13001" width="8.109375" style="1" customWidth="1"/>
    <col min="13002" max="13002" width="4.33203125" style="1" customWidth="1"/>
    <col min="13003" max="13003" width="3.88671875" style="1" customWidth="1"/>
    <col min="13004" max="13006" width="13" style="1" customWidth="1"/>
    <col min="13007" max="13007" width="2.109375" style="1" customWidth="1"/>
    <col min="13008" max="13008" width="3.88671875" style="1" customWidth="1"/>
    <col min="13009" max="13009" width="8.109375" style="1" customWidth="1"/>
    <col min="13010" max="13010" width="4.33203125" style="1" customWidth="1"/>
    <col min="13011" max="13011" width="3.6640625" style="1" customWidth="1"/>
    <col min="13012" max="13014" width="13.33203125" style="1" customWidth="1"/>
    <col min="13015" max="13015" width="2.109375" style="1" customWidth="1"/>
    <col min="13016" max="13016" width="3.88671875" style="1" customWidth="1"/>
    <col min="13017" max="13017" width="9.6640625" style="1" bestFit="1" customWidth="1"/>
    <col min="13018" max="13018" width="4.33203125" style="1" customWidth="1"/>
    <col min="13019" max="13019" width="3.6640625" style="1" customWidth="1"/>
    <col min="13020" max="13022" width="13.44140625" style="1" customWidth="1"/>
    <col min="13023" max="13023" width="2.109375" style="1" customWidth="1"/>
    <col min="13024" max="13024" width="3.88671875" style="1" customWidth="1"/>
    <col min="13025" max="13025" width="8.109375" style="1" customWidth="1"/>
    <col min="13026" max="13026" width="4.33203125" style="1" customWidth="1"/>
    <col min="13027" max="13027" width="3.6640625" style="1" customWidth="1"/>
    <col min="13028" max="13028" width="11.44140625" style="1" bestFit="1" customWidth="1"/>
    <col min="13029" max="13030" width="13" style="1" customWidth="1"/>
    <col min="13031" max="13031" width="2.109375" style="1" customWidth="1"/>
    <col min="13032" max="13255" width="9.109375" style="1"/>
    <col min="13256" max="13256" width="3.88671875" style="1" customWidth="1"/>
    <col min="13257" max="13257" width="8.109375" style="1" customWidth="1"/>
    <col min="13258" max="13258" width="4.33203125" style="1" customWidth="1"/>
    <col min="13259" max="13259" width="3.88671875" style="1" customWidth="1"/>
    <col min="13260" max="13262" width="13" style="1" customWidth="1"/>
    <col min="13263" max="13263" width="2.109375" style="1" customWidth="1"/>
    <col min="13264" max="13264" width="3.88671875" style="1" customWidth="1"/>
    <col min="13265" max="13265" width="8.109375" style="1" customWidth="1"/>
    <col min="13266" max="13266" width="4.33203125" style="1" customWidth="1"/>
    <col min="13267" max="13267" width="3.6640625" style="1" customWidth="1"/>
    <col min="13268" max="13270" width="13.33203125" style="1" customWidth="1"/>
    <col min="13271" max="13271" width="2.109375" style="1" customWidth="1"/>
    <col min="13272" max="13272" width="3.88671875" style="1" customWidth="1"/>
    <col min="13273" max="13273" width="9.6640625" style="1" bestFit="1" customWidth="1"/>
    <col min="13274" max="13274" width="4.33203125" style="1" customWidth="1"/>
    <col min="13275" max="13275" width="3.6640625" style="1" customWidth="1"/>
    <col min="13276" max="13278" width="13.44140625" style="1" customWidth="1"/>
    <col min="13279" max="13279" width="2.109375" style="1" customWidth="1"/>
    <col min="13280" max="13280" width="3.88671875" style="1" customWidth="1"/>
    <col min="13281" max="13281" width="8.109375" style="1" customWidth="1"/>
    <col min="13282" max="13282" width="4.33203125" style="1" customWidth="1"/>
    <col min="13283" max="13283" width="3.6640625" style="1" customWidth="1"/>
    <col min="13284" max="13284" width="11.44140625" style="1" bestFit="1" customWidth="1"/>
    <col min="13285" max="13286" width="13" style="1" customWidth="1"/>
    <col min="13287" max="13287" width="2.109375" style="1" customWidth="1"/>
    <col min="13288" max="13511" width="9.109375" style="1"/>
    <col min="13512" max="13512" width="3.88671875" style="1" customWidth="1"/>
    <col min="13513" max="13513" width="8.109375" style="1" customWidth="1"/>
    <col min="13514" max="13514" width="4.33203125" style="1" customWidth="1"/>
    <col min="13515" max="13515" width="3.88671875" style="1" customWidth="1"/>
    <col min="13516" max="13518" width="13" style="1" customWidth="1"/>
    <col min="13519" max="13519" width="2.109375" style="1" customWidth="1"/>
    <col min="13520" max="13520" width="3.88671875" style="1" customWidth="1"/>
    <col min="13521" max="13521" width="8.109375" style="1" customWidth="1"/>
    <col min="13522" max="13522" width="4.33203125" style="1" customWidth="1"/>
    <col min="13523" max="13523" width="3.6640625" style="1" customWidth="1"/>
    <col min="13524" max="13526" width="13.33203125" style="1" customWidth="1"/>
    <col min="13527" max="13527" width="2.109375" style="1" customWidth="1"/>
    <col min="13528" max="13528" width="3.88671875" style="1" customWidth="1"/>
    <col min="13529" max="13529" width="9.6640625" style="1" bestFit="1" customWidth="1"/>
    <col min="13530" max="13530" width="4.33203125" style="1" customWidth="1"/>
    <col min="13531" max="13531" width="3.6640625" style="1" customWidth="1"/>
    <col min="13532" max="13534" width="13.44140625" style="1" customWidth="1"/>
    <col min="13535" max="13535" width="2.109375" style="1" customWidth="1"/>
    <col min="13536" max="13536" width="3.88671875" style="1" customWidth="1"/>
    <col min="13537" max="13537" width="8.109375" style="1" customWidth="1"/>
    <col min="13538" max="13538" width="4.33203125" style="1" customWidth="1"/>
    <col min="13539" max="13539" width="3.6640625" style="1" customWidth="1"/>
    <col min="13540" max="13540" width="11.44140625" style="1" bestFit="1" customWidth="1"/>
    <col min="13541" max="13542" width="13" style="1" customWidth="1"/>
    <col min="13543" max="13543" width="2.109375" style="1" customWidth="1"/>
    <col min="13544" max="13767" width="9.109375" style="1"/>
    <col min="13768" max="13768" width="3.88671875" style="1" customWidth="1"/>
    <col min="13769" max="13769" width="8.109375" style="1" customWidth="1"/>
    <col min="13770" max="13770" width="4.33203125" style="1" customWidth="1"/>
    <col min="13771" max="13771" width="3.88671875" style="1" customWidth="1"/>
    <col min="13772" max="13774" width="13" style="1" customWidth="1"/>
    <col min="13775" max="13775" width="2.109375" style="1" customWidth="1"/>
    <col min="13776" max="13776" width="3.88671875" style="1" customWidth="1"/>
    <col min="13777" max="13777" width="8.109375" style="1" customWidth="1"/>
    <col min="13778" max="13778" width="4.33203125" style="1" customWidth="1"/>
    <col min="13779" max="13779" width="3.6640625" style="1" customWidth="1"/>
    <col min="13780" max="13782" width="13.33203125" style="1" customWidth="1"/>
    <col min="13783" max="13783" width="2.109375" style="1" customWidth="1"/>
    <col min="13784" max="13784" width="3.88671875" style="1" customWidth="1"/>
    <col min="13785" max="13785" width="9.6640625" style="1" bestFit="1" customWidth="1"/>
    <col min="13786" max="13786" width="4.33203125" style="1" customWidth="1"/>
    <col min="13787" max="13787" width="3.6640625" style="1" customWidth="1"/>
    <col min="13788" max="13790" width="13.44140625" style="1" customWidth="1"/>
    <col min="13791" max="13791" width="2.109375" style="1" customWidth="1"/>
    <col min="13792" max="13792" width="3.88671875" style="1" customWidth="1"/>
    <col min="13793" max="13793" width="8.109375" style="1" customWidth="1"/>
    <col min="13794" max="13794" width="4.33203125" style="1" customWidth="1"/>
    <col min="13795" max="13795" width="3.6640625" style="1" customWidth="1"/>
    <col min="13796" max="13796" width="11.44140625" style="1" bestFit="1" customWidth="1"/>
    <col min="13797" max="13798" width="13" style="1" customWidth="1"/>
    <col min="13799" max="13799" width="2.109375" style="1" customWidth="1"/>
    <col min="13800" max="14023" width="9.109375" style="1"/>
    <col min="14024" max="14024" width="3.88671875" style="1" customWidth="1"/>
    <col min="14025" max="14025" width="8.109375" style="1" customWidth="1"/>
    <col min="14026" max="14026" width="4.33203125" style="1" customWidth="1"/>
    <col min="14027" max="14027" width="3.88671875" style="1" customWidth="1"/>
    <col min="14028" max="14030" width="13" style="1" customWidth="1"/>
    <col min="14031" max="14031" width="2.109375" style="1" customWidth="1"/>
    <col min="14032" max="14032" width="3.88671875" style="1" customWidth="1"/>
    <col min="14033" max="14033" width="8.109375" style="1" customWidth="1"/>
    <col min="14034" max="14034" width="4.33203125" style="1" customWidth="1"/>
    <col min="14035" max="14035" width="3.6640625" style="1" customWidth="1"/>
    <col min="14036" max="14038" width="13.33203125" style="1" customWidth="1"/>
    <col min="14039" max="14039" width="2.109375" style="1" customWidth="1"/>
    <col min="14040" max="14040" width="3.88671875" style="1" customWidth="1"/>
    <col min="14041" max="14041" width="9.6640625" style="1" bestFit="1" customWidth="1"/>
    <col min="14042" max="14042" width="4.33203125" style="1" customWidth="1"/>
    <col min="14043" max="14043" width="3.6640625" style="1" customWidth="1"/>
    <col min="14044" max="14046" width="13.44140625" style="1" customWidth="1"/>
    <col min="14047" max="14047" width="2.109375" style="1" customWidth="1"/>
    <col min="14048" max="14048" width="3.88671875" style="1" customWidth="1"/>
    <col min="14049" max="14049" width="8.109375" style="1" customWidth="1"/>
    <col min="14050" max="14050" width="4.33203125" style="1" customWidth="1"/>
    <col min="14051" max="14051" width="3.6640625" style="1" customWidth="1"/>
    <col min="14052" max="14052" width="11.44140625" style="1" bestFit="1" customWidth="1"/>
    <col min="14053" max="14054" width="13" style="1" customWidth="1"/>
    <col min="14055" max="14055" width="2.109375" style="1" customWidth="1"/>
    <col min="14056" max="14279" width="9.109375" style="1"/>
    <col min="14280" max="14280" width="3.88671875" style="1" customWidth="1"/>
    <col min="14281" max="14281" width="8.109375" style="1" customWidth="1"/>
    <col min="14282" max="14282" width="4.33203125" style="1" customWidth="1"/>
    <col min="14283" max="14283" width="3.88671875" style="1" customWidth="1"/>
    <col min="14284" max="14286" width="13" style="1" customWidth="1"/>
    <col min="14287" max="14287" width="2.109375" style="1" customWidth="1"/>
    <col min="14288" max="14288" width="3.88671875" style="1" customWidth="1"/>
    <col min="14289" max="14289" width="8.109375" style="1" customWidth="1"/>
    <col min="14290" max="14290" width="4.33203125" style="1" customWidth="1"/>
    <col min="14291" max="14291" width="3.6640625" style="1" customWidth="1"/>
    <col min="14292" max="14294" width="13.33203125" style="1" customWidth="1"/>
    <col min="14295" max="14295" width="2.109375" style="1" customWidth="1"/>
    <col min="14296" max="14296" width="3.88671875" style="1" customWidth="1"/>
    <col min="14297" max="14297" width="9.6640625" style="1" bestFit="1" customWidth="1"/>
    <col min="14298" max="14298" width="4.33203125" style="1" customWidth="1"/>
    <col min="14299" max="14299" width="3.6640625" style="1" customWidth="1"/>
    <col min="14300" max="14302" width="13.44140625" style="1" customWidth="1"/>
    <col min="14303" max="14303" width="2.109375" style="1" customWidth="1"/>
    <col min="14304" max="14304" width="3.88671875" style="1" customWidth="1"/>
    <col min="14305" max="14305" width="8.109375" style="1" customWidth="1"/>
    <col min="14306" max="14306" width="4.33203125" style="1" customWidth="1"/>
    <col min="14307" max="14307" width="3.6640625" style="1" customWidth="1"/>
    <col min="14308" max="14308" width="11.44140625" style="1" bestFit="1" customWidth="1"/>
    <col min="14309" max="14310" width="13" style="1" customWidth="1"/>
    <col min="14311" max="14311" width="2.109375" style="1" customWidth="1"/>
    <col min="14312" max="14535" width="9.109375" style="1"/>
    <col min="14536" max="14536" width="3.88671875" style="1" customWidth="1"/>
    <col min="14537" max="14537" width="8.109375" style="1" customWidth="1"/>
    <col min="14538" max="14538" width="4.33203125" style="1" customWidth="1"/>
    <col min="14539" max="14539" width="3.88671875" style="1" customWidth="1"/>
    <col min="14540" max="14542" width="13" style="1" customWidth="1"/>
    <col min="14543" max="14543" width="2.109375" style="1" customWidth="1"/>
    <col min="14544" max="14544" width="3.88671875" style="1" customWidth="1"/>
    <col min="14545" max="14545" width="8.109375" style="1" customWidth="1"/>
    <col min="14546" max="14546" width="4.33203125" style="1" customWidth="1"/>
    <col min="14547" max="14547" width="3.6640625" style="1" customWidth="1"/>
    <col min="14548" max="14550" width="13.33203125" style="1" customWidth="1"/>
    <col min="14551" max="14551" width="2.109375" style="1" customWidth="1"/>
    <col min="14552" max="14552" width="3.88671875" style="1" customWidth="1"/>
    <col min="14553" max="14553" width="9.6640625" style="1" bestFit="1" customWidth="1"/>
    <col min="14554" max="14554" width="4.33203125" style="1" customWidth="1"/>
    <col min="14555" max="14555" width="3.6640625" style="1" customWidth="1"/>
    <col min="14556" max="14558" width="13.44140625" style="1" customWidth="1"/>
    <col min="14559" max="14559" width="2.109375" style="1" customWidth="1"/>
    <col min="14560" max="14560" width="3.88671875" style="1" customWidth="1"/>
    <col min="14561" max="14561" width="8.109375" style="1" customWidth="1"/>
    <col min="14562" max="14562" width="4.33203125" style="1" customWidth="1"/>
    <col min="14563" max="14563" width="3.6640625" style="1" customWidth="1"/>
    <col min="14564" max="14564" width="11.44140625" style="1" bestFit="1" customWidth="1"/>
    <col min="14565" max="14566" width="13" style="1" customWidth="1"/>
    <col min="14567" max="14567" width="2.109375" style="1" customWidth="1"/>
    <col min="14568" max="14791" width="9.109375" style="1"/>
    <col min="14792" max="14792" width="3.88671875" style="1" customWidth="1"/>
    <col min="14793" max="14793" width="8.109375" style="1" customWidth="1"/>
    <col min="14794" max="14794" width="4.33203125" style="1" customWidth="1"/>
    <col min="14795" max="14795" width="3.88671875" style="1" customWidth="1"/>
    <col min="14796" max="14798" width="13" style="1" customWidth="1"/>
    <col min="14799" max="14799" width="2.109375" style="1" customWidth="1"/>
    <col min="14800" max="14800" width="3.88671875" style="1" customWidth="1"/>
    <col min="14801" max="14801" width="8.109375" style="1" customWidth="1"/>
    <col min="14802" max="14802" width="4.33203125" style="1" customWidth="1"/>
    <col min="14803" max="14803" width="3.6640625" style="1" customWidth="1"/>
    <col min="14804" max="14806" width="13.33203125" style="1" customWidth="1"/>
    <col min="14807" max="14807" width="2.109375" style="1" customWidth="1"/>
    <col min="14808" max="14808" width="3.88671875" style="1" customWidth="1"/>
    <col min="14809" max="14809" width="9.6640625" style="1" bestFit="1" customWidth="1"/>
    <col min="14810" max="14810" width="4.33203125" style="1" customWidth="1"/>
    <col min="14811" max="14811" width="3.6640625" style="1" customWidth="1"/>
    <col min="14812" max="14814" width="13.44140625" style="1" customWidth="1"/>
    <col min="14815" max="14815" width="2.109375" style="1" customWidth="1"/>
    <col min="14816" max="14816" width="3.88671875" style="1" customWidth="1"/>
    <col min="14817" max="14817" width="8.109375" style="1" customWidth="1"/>
    <col min="14818" max="14818" width="4.33203125" style="1" customWidth="1"/>
    <col min="14819" max="14819" width="3.6640625" style="1" customWidth="1"/>
    <col min="14820" max="14820" width="11.44140625" style="1" bestFit="1" customWidth="1"/>
    <col min="14821" max="14822" width="13" style="1" customWidth="1"/>
    <col min="14823" max="14823" width="2.109375" style="1" customWidth="1"/>
    <col min="14824" max="15047" width="9.109375" style="1"/>
    <col min="15048" max="15048" width="3.88671875" style="1" customWidth="1"/>
    <col min="15049" max="15049" width="8.109375" style="1" customWidth="1"/>
    <col min="15050" max="15050" width="4.33203125" style="1" customWidth="1"/>
    <col min="15051" max="15051" width="3.88671875" style="1" customWidth="1"/>
    <col min="15052" max="15054" width="13" style="1" customWidth="1"/>
    <col min="15055" max="15055" width="2.109375" style="1" customWidth="1"/>
    <col min="15056" max="15056" width="3.88671875" style="1" customWidth="1"/>
    <col min="15057" max="15057" width="8.109375" style="1" customWidth="1"/>
    <col min="15058" max="15058" width="4.33203125" style="1" customWidth="1"/>
    <col min="15059" max="15059" width="3.6640625" style="1" customWidth="1"/>
    <col min="15060" max="15062" width="13.33203125" style="1" customWidth="1"/>
    <col min="15063" max="15063" width="2.109375" style="1" customWidth="1"/>
    <col min="15064" max="15064" width="3.88671875" style="1" customWidth="1"/>
    <col min="15065" max="15065" width="9.6640625" style="1" bestFit="1" customWidth="1"/>
    <col min="15066" max="15066" width="4.33203125" style="1" customWidth="1"/>
    <col min="15067" max="15067" width="3.6640625" style="1" customWidth="1"/>
    <col min="15068" max="15070" width="13.44140625" style="1" customWidth="1"/>
    <col min="15071" max="15071" width="2.109375" style="1" customWidth="1"/>
    <col min="15072" max="15072" width="3.88671875" style="1" customWidth="1"/>
    <col min="15073" max="15073" width="8.109375" style="1" customWidth="1"/>
    <col min="15074" max="15074" width="4.33203125" style="1" customWidth="1"/>
    <col min="15075" max="15075" width="3.6640625" style="1" customWidth="1"/>
    <col min="15076" max="15076" width="11.44140625" style="1" bestFit="1" customWidth="1"/>
    <col min="15077" max="15078" width="13" style="1" customWidth="1"/>
    <col min="15079" max="15079" width="2.109375" style="1" customWidth="1"/>
    <col min="15080" max="15303" width="9.109375" style="1"/>
    <col min="15304" max="15304" width="3.88671875" style="1" customWidth="1"/>
    <col min="15305" max="15305" width="8.109375" style="1" customWidth="1"/>
    <col min="15306" max="15306" width="4.33203125" style="1" customWidth="1"/>
    <col min="15307" max="15307" width="3.88671875" style="1" customWidth="1"/>
    <col min="15308" max="15310" width="13" style="1" customWidth="1"/>
    <col min="15311" max="15311" width="2.109375" style="1" customWidth="1"/>
    <col min="15312" max="15312" width="3.88671875" style="1" customWidth="1"/>
    <col min="15313" max="15313" width="8.109375" style="1" customWidth="1"/>
    <col min="15314" max="15314" width="4.33203125" style="1" customWidth="1"/>
    <col min="15315" max="15315" width="3.6640625" style="1" customWidth="1"/>
    <col min="15316" max="15318" width="13.33203125" style="1" customWidth="1"/>
    <col min="15319" max="15319" width="2.109375" style="1" customWidth="1"/>
    <col min="15320" max="15320" width="3.88671875" style="1" customWidth="1"/>
    <col min="15321" max="15321" width="9.6640625" style="1" bestFit="1" customWidth="1"/>
    <col min="15322" max="15322" width="4.33203125" style="1" customWidth="1"/>
    <col min="15323" max="15323" width="3.6640625" style="1" customWidth="1"/>
    <col min="15324" max="15326" width="13.44140625" style="1" customWidth="1"/>
    <col min="15327" max="15327" width="2.109375" style="1" customWidth="1"/>
    <col min="15328" max="15328" width="3.88671875" style="1" customWidth="1"/>
    <col min="15329" max="15329" width="8.109375" style="1" customWidth="1"/>
    <col min="15330" max="15330" width="4.33203125" style="1" customWidth="1"/>
    <col min="15331" max="15331" width="3.6640625" style="1" customWidth="1"/>
    <col min="15332" max="15332" width="11.44140625" style="1" bestFit="1" customWidth="1"/>
    <col min="15333" max="15334" width="13" style="1" customWidth="1"/>
    <col min="15335" max="15335" width="2.109375" style="1" customWidth="1"/>
    <col min="15336" max="15559" width="9.109375" style="1"/>
    <col min="15560" max="15560" width="3.88671875" style="1" customWidth="1"/>
    <col min="15561" max="15561" width="8.109375" style="1" customWidth="1"/>
    <col min="15562" max="15562" width="4.33203125" style="1" customWidth="1"/>
    <col min="15563" max="15563" width="3.88671875" style="1" customWidth="1"/>
    <col min="15564" max="15566" width="13" style="1" customWidth="1"/>
    <col min="15567" max="15567" width="2.109375" style="1" customWidth="1"/>
    <col min="15568" max="15568" width="3.88671875" style="1" customWidth="1"/>
    <col min="15569" max="15569" width="8.109375" style="1" customWidth="1"/>
    <col min="15570" max="15570" width="4.33203125" style="1" customWidth="1"/>
    <col min="15571" max="15571" width="3.6640625" style="1" customWidth="1"/>
    <col min="15572" max="15574" width="13.33203125" style="1" customWidth="1"/>
    <col min="15575" max="15575" width="2.109375" style="1" customWidth="1"/>
    <col min="15576" max="15576" width="3.88671875" style="1" customWidth="1"/>
    <col min="15577" max="15577" width="9.6640625" style="1" bestFit="1" customWidth="1"/>
    <col min="15578" max="15578" width="4.33203125" style="1" customWidth="1"/>
    <col min="15579" max="15579" width="3.6640625" style="1" customWidth="1"/>
    <col min="15580" max="15582" width="13.44140625" style="1" customWidth="1"/>
    <col min="15583" max="15583" width="2.109375" style="1" customWidth="1"/>
    <col min="15584" max="15584" width="3.88671875" style="1" customWidth="1"/>
    <col min="15585" max="15585" width="8.109375" style="1" customWidth="1"/>
    <col min="15586" max="15586" width="4.33203125" style="1" customWidth="1"/>
    <col min="15587" max="15587" width="3.6640625" style="1" customWidth="1"/>
    <col min="15588" max="15588" width="11.44140625" style="1" bestFit="1" customWidth="1"/>
    <col min="15589" max="15590" width="13" style="1" customWidth="1"/>
    <col min="15591" max="15591" width="2.109375" style="1" customWidth="1"/>
    <col min="15592" max="15815" width="9.109375" style="1"/>
    <col min="15816" max="15816" width="3.88671875" style="1" customWidth="1"/>
    <col min="15817" max="15817" width="8.109375" style="1" customWidth="1"/>
    <col min="15818" max="15818" width="4.33203125" style="1" customWidth="1"/>
    <col min="15819" max="15819" width="3.88671875" style="1" customWidth="1"/>
    <col min="15820" max="15822" width="13" style="1" customWidth="1"/>
    <col min="15823" max="15823" width="2.109375" style="1" customWidth="1"/>
    <col min="15824" max="15824" width="3.88671875" style="1" customWidth="1"/>
    <col min="15825" max="15825" width="8.109375" style="1" customWidth="1"/>
    <col min="15826" max="15826" width="4.33203125" style="1" customWidth="1"/>
    <col min="15827" max="15827" width="3.6640625" style="1" customWidth="1"/>
    <col min="15828" max="15830" width="13.33203125" style="1" customWidth="1"/>
    <col min="15831" max="15831" width="2.109375" style="1" customWidth="1"/>
    <col min="15832" max="15832" width="3.88671875" style="1" customWidth="1"/>
    <col min="15833" max="15833" width="9.6640625" style="1" bestFit="1" customWidth="1"/>
    <col min="15834" max="15834" width="4.33203125" style="1" customWidth="1"/>
    <col min="15835" max="15835" width="3.6640625" style="1" customWidth="1"/>
    <col min="15836" max="15838" width="13.44140625" style="1" customWidth="1"/>
    <col min="15839" max="15839" width="2.109375" style="1" customWidth="1"/>
    <col min="15840" max="15840" width="3.88671875" style="1" customWidth="1"/>
    <col min="15841" max="15841" width="8.109375" style="1" customWidth="1"/>
    <col min="15842" max="15842" width="4.33203125" style="1" customWidth="1"/>
    <col min="15843" max="15843" width="3.6640625" style="1" customWidth="1"/>
    <col min="15844" max="15844" width="11.44140625" style="1" bestFit="1" customWidth="1"/>
    <col min="15845" max="15846" width="13" style="1" customWidth="1"/>
    <col min="15847" max="15847" width="2.109375" style="1" customWidth="1"/>
    <col min="15848" max="16071" width="9.109375" style="1"/>
    <col min="16072" max="16072" width="3.88671875" style="1" customWidth="1"/>
    <col min="16073" max="16073" width="8.109375" style="1" customWidth="1"/>
    <col min="16074" max="16074" width="4.33203125" style="1" customWidth="1"/>
    <col min="16075" max="16075" width="3.88671875" style="1" customWidth="1"/>
    <col min="16076" max="16078" width="13" style="1" customWidth="1"/>
    <col min="16079" max="16079" width="2.109375" style="1" customWidth="1"/>
    <col min="16080" max="16080" width="3.88671875" style="1" customWidth="1"/>
    <col min="16081" max="16081" width="8.109375" style="1" customWidth="1"/>
    <col min="16082" max="16082" width="4.33203125" style="1" customWidth="1"/>
    <col min="16083" max="16083" width="3.6640625" style="1" customWidth="1"/>
    <col min="16084" max="16086" width="13.33203125" style="1" customWidth="1"/>
    <col min="16087" max="16087" width="2.109375" style="1" customWidth="1"/>
    <col min="16088" max="16088" width="3.88671875" style="1" customWidth="1"/>
    <col min="16089" max="16089" width="9.6640625" style="1" bestFit="1" customWidth="1"/>
    <col min="16090" max="16090" width="4.33203125" style="1" customWidth="1"/>
    <col min="16091" max="16091" width="3.6640625" style="1" customWidth="1"/>
    <col min="16092" max="16094" width="13.44140625" style="1" customWidth="1"/>
    <col min="16095" max="16095" width="2.109375" style="1" customWidth="1"/>
    <col min="16096" max="16096" width="3.88671875" style="1" customWidth="1"/>
    <col min="16097" max="16097" width="8.109375" style="1" customWidth="1"/>
    <col min="16098" max="16098" width="4.33203125" style="1" customWidth="1"/>
    <col min="16099" max="16099" width="3.6640625" style="1" customWidth="1"/>
    <col min="16100" max="16100" width="11.44140625" style="1" bestFit="1" customWidth="1"/>
    <col min="16101" max="16102" width="13" style="1" customWidth="1"/>
    <col min="16103" max="16103" width="2.109375" style="1" customWidth="1"/>
    <col min="16104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182</v>
      </c>
      <c r="B2" s="172"/>
      <c r="C2" s="172"/>
      <c r="D2" s="172"/>
      <c r="E2" s="172"/>
      <c r="F2" s="172"/>
      <c r="G2" s="172"/>
      <c r="H2" s="173"/>
      <c r="I2" s="169" t="s">
        <v>160</v>
      </c>
      <c r="J2" s="270" t="str">
        <f>'Gr 12 Term 1'!J2</f>
        <v>?</v>
      </c>
      <c r="K2" s="270" t="str">
        <f>'Gr 12 Term 1'!K2</f>
        <v>?</v>
      </c>
      <c r="L2" s="150"/>
    </row>
    <row r="3" spans="1:12" ht="30" customHeight="1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270" t="str">
        <f>'Gr 12 Term 1'!J3</f>
        <v>?</v>
      </c>
      <c r="K3" s="270" t="str">
        <f>'Gr 12 Term 1'!K3</f>
        <v>?</v>
      </c>
      <c r="L3" s="150"/>
    </row>
    <row r="4" spans="1:12" ht="34.799999999999997" x14ac:dyDescent="0.25">
      <c r="A4" s="174" t="s">
        <v>42</v>
      </c>
      <c r="B4" s="175"/>
      <c r="C4" s="175"/>
      <c r="D4" s="175"/>
      <c r="E4" s="175"/>
      <c r="F4" s="175"/>
      <c r="G4" s="175"/>
      <c r="H4" s="176"/>
      <c r="I4" s="72" t="s">
        <v>2</v>
      </c>
      <c r="J4" s="283" t="str">
        <f>'Gr 12 Term 1'!J4</f>
        <v>?</v>
      </c>
      <c r="K4" s="284"/>
      <c r="L4" s="205"/>
    </row>
    <row r="5" spans="1:12" ht="15" customHeight="1" x14ac:dyDescent="0.25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ht="15" customHeight="1" x14ac:dyDescent="0.25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5"/>
      <c r="L6" s="187"/>
    </row>
    <row r="7" spans="1:12" ht="15" customHeight="1" x14ac:dyDescent="0.25">
      <c r="A7" s="204" t="s">
        <v>10</v>
      </c>
      <c r="B7" s="4">
        <v>45566</v>
      </c>
      <c r="C7" s="5" t="s">
        <v>9</v>
      </c>
      <c r="D7" s="57">
        <v>1</v>
      </c>
      <c r="E7" s="264" t="s">
        <v>58</v>
      </c>
      <c r="F7" s="27" t="s">
        <v>269</v>
      </c>
      <c r="G7" s="9"/>
      <c r="H7" s="77"/>
      <c r="I7" s="77"/>
      <c r="J7" s="148"/>
      <c r="K7" s="149"/>
      <c r="L7" s="110">
        <f>ROUND(((100/24)*(D7))*1,1)%</f>
        <v>4.2000000000000003E-2</v>
      </c>
    </row>
    <row r="8" spans="1:12" ht="15" customHeight="1" x14ac:dyDescent="0.25">
      <c r="A8" s="204"/>
      <c r="B8" s="4">
        <v>45567</v>
      </c>
      <c r="C8" s="5" t="s">
        <v>11</v>
      </c>
      <c r="D8" s="57">
        <v>2</v>
      </c>
      <c r="E8" s="265"/>
      <c r="F8" s="13" t="s">
        <v>268</v>
      </c>
      <c r="G8" s="9"/>
      <c r="H8" s="77"/>
      <c r="I8" s="77"/>
      <c r="J8" s="148"/>
      <c r="K8" s="149"/>
      <c r="L8" s="110">
        <f t="shared" ref="L8:L38" si="0">ROUND(((100/24)*(D8))*1,1)%</f>
        <v>8.3000000000000004E-2</v>
      </c>
    </row>
    <row r="9" spans="1:12" ht="15" customHeight="1" x14ac:dyDescent="0.25">
      <c r="A9" s="204"/>
      <c r="B9" s="4">
        <v>45568</v>
      </c>
      <c r="C9" s="5" t="s">
        <v>14</v>
      </c>
      <c r="D9" s="57">
        <v>3</v>
      </c>
      <c r="E9" s="265"/>
      <c r="F9" s="13" t="s">
        <v>226</v>
      </c>
      <c r="G9" s="9"/>
      <c r="H9" s="77"/>
      <c r="I9" s="77"/>
      <c r="J9" s="148"/>
      <c r="K9" s="149"/>
      <c r="L9" s="110">
        <f t="shared" si="0"/>
        <v>0.125</v>
      </c>
    </row>
    <row r="10" spans="1:12" ht="15" customHeight="1" x14ac:dyDescent="0.25">
      <c r="A10" s="204"/>
      <c r="B10" s="4">
        <v>45569</v>
      </c>
      <c r="C10" s="5" t="s">
        <v>16</v>
      </c>
      <c r="D10" s="57">
        <v>4</v>
      </c>
      <c r="E10" s="265"/>
      <c r="F10" s="13" t="s">
        <v>227</v>
      </c>
      <c r="G10" s="9"/>
      <c r="H10" s="77"/>
      <c r="I10" s="77"/>
      <c r="J10" s="148"/>
      <c r="K10" s="149"/>
      <c r="L10" s="110">
        <f t="shared" si="0"/>
        <v>0.16699999999999998</v>
      </c>
    </row>
    <row r="11" spans="1:12" ht="15" customHeight="1" x14ac:dyDescent="0.25">
      <c r="A11" s="61"/>
      <c r="B11" s="62">
        <v>45570</v>
      </c>
      <c r="C11" s="63" t="s">
        <v>18</v>
      </c>
      <c r="D11" s="107"/>
      <c r="E11" s="265"/>
      <c r="F11" s="84"/>
      <c r="G11" s="85"/>
      <c r="H11" s="276"/>
      <c r="I11" s="276"/>
      <c r="J11" s="306"/>
      <c r="K11" s="306"/>
      <c r="L11" s="110"/>
    </row>
    <row r="12" spans="1:12" ht="15" customHeight="1" x14ac:dyDescent="0.25">
      <c r="A12" s="61"/>
      <c r="B12" s="62">
        <v>45571</v>
      </c>
      <c r="C12" s="63" t="s">
        <v>19</v>
      </c>
      <c r="D12" s="107"/>
      <c r="E12" s="265"/>
      <c r="F12" s="84"/>
      <c r="G12" s="85"/>
      <c r="H12" s="276"/>
      <c r="I12" s="276"/>
      <c r="J12" s="306"/>
      <c r="K12" s="306"/>
      <c r="L12" s="110"/>
    </row>
    <row r="13" spans="1:12" ht="15" customHeight="1" x14ac:dyDescent="0.25">
      <c r="A13" s="204" t="s">
        <v>20</v>
      </c>
      <c r="B13" s="4">
        <v>45572</v>
      </c>
      <c r="C13" s="5" t="s">
        <v>7</v>
      </c>
      <c r="D13" s="57">
        <v>5</v>
      </c>
      <c r="E13" s="265"/>
      <c r="F13" s="8" t="s">
        <v>230</v>
      </c>
      <c r="G13" s="9"/>
      <c r="H13" s="77"/>
      <c r="I13" s="77"/>
      <c r="J13" s="148"/>
      <c r="K13" s="149"/>
      <c r="L13" s="110">
        <f t="shared" si="0"/>
        <v>0.20800000000000002</v>
      </c>
    </row>
    <row r="14" spans="1:12" ht="15" customHeight="1" x14ac:dyDescent="0.25">
      <c r="A14" s="154"/>
      <c r="B14" s="4">
        <v>45573</v>
      </c>
      <c r="C14" s="5" t="s">
        <v>9</v>
      </c>
      <c r="D14" s="57">
        <v>6</v>
      </c>
      <c r="E14" s="265"/>
      <c r="F14" s="8" t="s">
        <v>233</v>
      </c>
      <c r="G14" s="9"/>
      <c r="H14" s="77"/>
      <c r="I14" s="77"/>
      <c r="J14" s="148"/>
      <c r="K14" s="149"/>
      <c r="L14" s="110">
        <f t="shared" si="0"/>
        <v>0.25</v>
      </c>
    </row>
    <row r="15" spans="1:12" ht="15" customHeight="1" x14ac:dyDescent="0.25">
      <c r="A15" s="154"/>
      <c r="B15" s="4">
        <v>45574</v>
      </c>
      <c r="C15" s="5" t="s">
        <v>11</v>
      </c>
      <c r="D15" s="57">
        <v>7</v>
      </c>
      <c r="E15" s="265"/>
      <c r="F15" s="27" t="s">
        <v>264</v>
      </c>
      <c r="G15" s="9"/>
      <c r="H15" s="77"/>
      <c r="I15" s="77"/>
      <c r="J15" s="148"/>
      <c r="K15" s="149"/>
      <c r="L15" s="110">
        <f t="shared" si="0"/>
        <v>0.29199999999999998</v>
      </c>
    </row>
    <row r="16" spans="1:12" ht="15" customHeight="1" x14ac:dyDescent="0.25">
      <c r="A16" s="154"/>
      <c r="B16" s="4">
        <v>45575</v>
      </c>
      <c r="C16" s="5" t="s">
        <v>14</v>
      </c>
      <c r="D16" s="57">
        <v>8</v>
      </c>
      <c r="E16" s="265"/>
      <c r="F16" s="27" t="s">
        <v>264</v>
      </c>
      <c r="G16" s="9"/>
      <c r="H16" s="77"/>
      <c r="I16" s="77"/>
      <c r="J16" s="148"/>
      <c r="K16" s="149"/>
      <c r="L16" s="110">
        <f t="shared" si="0"/>
        <v>0.33299999999999996</v>
      </c>
    </row>
    <row r="17" spans="1:12" ht="15" customHeight="1" x14ac:dyDescent="0.25">
      <c r="A17" s="154"/>
      <c r="B17" s="4">
        <v>45576</v>
      </c>
      <c r="C17" s="5" t="s">
        <v>16</v>
      </c>
      <c r="D17" s="57">
        <v>9</v>
      </c>
      <c r="E17" s="265"/>
      <c r="F17" s="27" t="s">
        <v>59</v>
      </c>
      <c r="G17" s="9"/>
      <c r="H17" s="77"/>
      <c r="I17" s="77"/>
      <c r="J17" s="278" t="s">
        <v>200</v>
      </c>
      <c r="K17" s="279"/>
      <c r="L17" s="110">
        <f t="shared" si="0"/>
        <v>0.375</v>
      </c>
    </row>
    <row r="18" spans="1:12" ht="15" customHeight="1" x14ac:dyDescent="0.25">
      <c r="A18" s="61"/>
      <c r="B18" s="62">
        <v>45577</v>
      </c>
      <c r="C18" s="63" t="s">
        <v>18</v>
      </c>
      <c r="D18" s="107"/>
      <c r="E18" s="265"/>
      <c r="F18" s="84"/>
      <c r="G18" s="85"/>
      <c r="H18" s="276"/>
      <c r="I18" s="276"/>
      <c r="J18" s="306"/>
      <c r="K18" s="306"/>
      <c r="L18" s="110"/>
    </row>
    <row r="19" spans="1:12" ht="15" customHeight="1" x14ac:dyDescent="0.25">
      <c r="A19" s="61"/>
      <c r="B19" s="62">
        <v>45578</v>
      </c>
      <c r="C19" s="63" t="s">
        <v>19</v>
      </c>
      <c r="D19" s="107"/>
      <c r="E19" s="265"/>
      <c r="F19" s="84"/>
      <c r="G19" s="85"/>
      <c r="H19" s="276"/>
      <c r="I19" s="276"/>
      <c r="J19" s="306"/>
      <c r="K19" s="306"/>
      <c r="L19" s="110"/>
    </row>
    <row r="20" spans="1:12" ht="15" customHeight="1" x14ac:dyDescent="0.25">
      <c r="A20" s="204" t="s">
        <v>23</v>
      </c>
      <c r="B20" s="4">
        <v>45579</v>
      </c>
      <c r="C20" s="5" t="s">
        <v>7</v>
      </c>
      <c r="D20" s="57">
        <v>10</v>
      </c>
      <c r="E20" s="265"/>
      <c r="F20" s="27" t="s">
        <v>60</v>
      </c>
      <c r="G20" s="9"/>
      <c r="H20" s="77"/>
      <c r="I20" s="77"/>
      <c r="J20" s="148"/>
      <c r="K20" s="149"/>
      <c r="L20" s="110">
        <f t="shared" si="0"/>
        <v>0.41700000000000004</v>
      </c>
    </row>
    <row r="21" spans="1:12" ht="15" customHeight="1" x14ac:dyDescent="0.25">
      <c r="A21" s="154"/>
      <c r="B21" s="4">
        <v>45580</v>
      </c>
      <c r="C21" s="5" t="s">
        <v>9</v>
      </c>
      <c r="D21" s="57">
        <v>11</v>
      </c>
      <c r="E21" s="266"/>
      <c r="F21" s="27" t="s">
        <v>61</v>
      </c>
      <c r="G21" s="9"/>
      <c r="H21" s="77"/>
      <c r="I21" s="77"/>
      <c r="J21" s="148"/>
      <c r="K21" s="149"/>
      <c r="L21" s="110">
        <f t="shared" si="0"/>
        <v>0.45799999999999996</v>
      </c>
    </row>
    <row r="22" spans="1:12" ht="15" customHeight="1" x14ac:dyDescent="0.25">
      <c r="A22" s="154"/>
      <c r="B22" s="4">
        <v>45581</v>
      </c>
      <c r="C22" s="5" t="s">
        <v>11</v>
      </c>
      <c r="D22" s="58">
        <v>12</v>
      </c>
      <c r="E22" s="267" t="s">
        <v>62</v>
      </c>
      <c r="F22" s="27" t="s">
        <v>47</v>
      </c>
      <c r="G22" s="9"/>
      <c r="H22" s="77"/>
      <c r="I22" s="77"/>
      <c r="J22" s="148"/>
      <c r="K22" s="149"/>
      <c r="L22" s="110">
        <f t="shared" si="0"/>
        <v>0.5</v>
      </c>
    </row>
    <row r="23" spans="1:12" ht="15" customHeight="1" x14ac:dyDescent="0.25">
      <c r="A23" s="154"/>
      <c r="B23" s="4">
        <v>45582</v>
      </c>
      <c r="C23" s="5" t="s">
        <v>14</v>
      </c>
      <c r="D23" s="58">
        <v>13</v>
      </c>
      <c r="E23" s="268"/>
      <c r="F23" s="27" t="s">
        <v>267</v>
      </c>
      <c r="G23" s="9"/>
      <c r="H23" s="77"/>
      <c r="I23" s="77"/>
      <c r="J23" s="148"/>
      <c r="K23" s="149"/>
      <c r="L23" s="110">
        <f t="shared" si="0"/>
        <v>0.54200000000000004</v>
      </c>
    </row>
    <row r="24" spans="1:12" ht="15" customHeight="1" x14ac:dyDescent="0.25">
      <c r="A24" s="154"/>
      <c r="B24" s="4">
        <v>45583</v>
      </c>
      <c r="C24" s="5" t="s">
        <v>16</v>
      </c>
      <c r="D24" s="58">
        <v>14</v>
      </c>
      <c r="E24" s="268"/>
      <c r="F24" s="13" t="s">
        <v>53</v>
      </c>
      <c r="G24" s="9"/>
      <c r="H24" s="77"/>
      <c r="I24" s="77"/>
      <c r="J24" s="148"/>
      <c r="K24" s="149"/>
      <c r="L24" s="110">
        <f t="shared" si="0"/>
        <v>0.58299999999999996</v>
      </c>
    </row>
    <row r="25" spans="1:12" ht="15" customHeight="1" x14ac:dyDescent="0.25">
      <c r="A25" s="61"/>
      <c r="B25" s="62">
        <v>45584</v>
      </c>
      <c r="C25" s="63" t="s">
        <v>18</v>
      </c>
      <c r="D25" s="107"/>
      <c r="E25" s="268"/>
      <c r="F25" s="84"/>
      <c r="G25" s="85"/>
      <c r="H25" s="276"/>
      <c r="I25" s="276"/>
      <c r="J25" s="306"/>
      <c r="K25" s="306"/>
      <c r="L25" s="110"/>
    </row>
    <row r="26" spans="1:12" ht="15" customHeight="1" x14ac:dyDescent="0.25">
      <c r="A26" s="61"/>
      <c r="B26" s="62">
        <v>45585</v>
      </c>
      <c r="C26" s="63" t="s">
        <v>19</v>
      </c>
      <c r="D26" s="107"/>
      <c r="E26" s="268"/>
      <c r="F26" s="84"/>
      <c r="G26" s="85"/>
      <c r="H26" s="276"/>
      <c r="I26" s="276"/>
      <c r="J26" s="306"/>
      <c r="K26" s="306"/>
      <c r="L26" s="110"/>
    </row>
    <row r="27" spans="1:12" ht="15" customHeight="1" x14ac:dyDescent="0.25">
      <c r="A27" s="204" t="s">
        <v>24</v>
      </c>
      <c r="B27" s="4">
        <v>45586</v>
      </c>
      <c r="C27" s="5" t="s">
        <v>7</v>
      </c>
      <c r="D27" s="58">
        <v>15</v>
      </c>
      <c r="E27" s="268"/>
      <c r="F27" s="13" t="s">
        <v>63</v>
      </c>
      <c r="G27" s="9"/>
      <c r="H27" s="77"/>
      <c r="I27" s="77"/>
      <c r="J27" s="148"/>
      <c r="K27" s="149"/>
      <c r="L27" s="110">
        <f t="shared" si="0"/>
        <v>0.625</v>
      </c>
    </row>
    <row r="28" spans="1:12" ht="15" customHeight="1" x14ac:dyDescent="0.25">
      <c r="A28" s="154"/>
      <c r="B28" s="4">
        <v>45587</v>
      </c>
      <c r="C28" s="5" t="s">
        <v>9</v>
      </c>
      <c r="D28" s="109">
        <v>16</v>
      </c>
      <c r="E28" s="268"/>
      <c r="F28" s="36" t="s">
        <v>49</v>
      </c>
      <c r="G28" s="9"/>
      <c r="H28" s="77"/>
      <c r="I28" s="77"/>
      <c r="J28" s="148"/>
      <c r="K28" s="149"/>
      <c r="L28" s="110">
        <f t="shared" si="0"/>
        <v>0.66700000000000004</v>
      </c>
    </row>
    <row r="29" spans="1:12" ht="15" customHeight="1" x14ac:dyDescent="0.25">
      <c r="A29" s="154"/>
      <c r="B29" s="4">
        <v>45588</v>
      </c>
      <c r="C29" s="5" t="s">
        <v>11</v>
      </c>
      <c r="D29" s="109">
        <v>17</v>
      </c>
      <c r="E29" s="268"/>
      <c r="F29" s="36" t="s">
        <v>49</v>
      </c>
      <c r="G29" s="9"/>
      <c r="H29" s="77"/>
      <c r="I29" s="77"/>
      <c r="J29" s="148"/>
      <c r="K29" s="149"/>
      <c r="L29" s="110">
        <f t="shared" si="0"/>
        <v>0.70799999999999996</v>
      </c>
    </row>
    <row r="30" spans="1:12" ht="15" customHeight="1" x14ac:dyDescent="0.25">
      <c r="A30" s="154"/>
      <c r="B30" s="4">
        <v>45589</v>
      </c>
      <c r="C30" s="5" t="s">
        <v>14</v>
      </c>
      <c r="D30" s="109">
        <v>18</v>
      </c>
      <c r="E30" s="268"/>
      <c r="F30" s="13" t="s">
        <v>242</v>
      </c>
      <c r="G30" s="9"/>
      <c r="H30" s="77"/>
      <c r="I30" s="77"/>
      <c r="J30" s="148"/>
      <c r="K30" s="149"/>
      <c r="L30" s="110">
        <f t="shared" si="0"/>
        <v>0.75</v>
      </c>
    </row>
    <row r="31" spans="1:12" ht="15" customHeight="1" x14ac:dyDescent="0.25">
      <c r="A31" s="154"/>
      <c r="B31" s="4">
        <v>45590</v>
      </c>
      <c r="C31" s="5" t="s">
        <v>16</v>
      </c>
      <c r="D31" s="109">
        <v>19</v>
      </c>
      <c r="E31" s="268"/>
      <c r="F31" s="13" t="s">
        <v>241</v>
      </c>
      <c r="G31" s="9"/>
      <c r="H31" s="77"/>
      <c r="I31" s="77"/>
      <c r="J31" s="148"/>
      <c r="K31" s="149"/>
      <c r="L31" s="110">
        <f t="shared" si="0"/>
        <v>0.79200000000000004</v>
      </c>
    </row>
    <row r="32" spans="1:12" ht="15" customHeight="1" x14ac:dyDescent="0.25">
      <c r="A32" s="61"/>
      <c r="B32" s="62">
        <v>45591</v>
      </c>
      <c r="C32" s="63" t="s">
        <v>18</v>
      </c>
      <c r="D32" s="108"/>
      <c r="E32" s="268"/>
      <c r="F32" s="84"/>
      <c r="G32" s="85"/>
      <c r="H32" s="276"/>
      <c r="I32" s="276"/>
      <c r="J32" s="306"/>
      <c r="K32" s="306"/>
      <c r="L32" s="110"/>
    </row>
    <row r="33" spans="1:12" ht="15" customHeight="1" x14ac:dyDescent="0.25">
      <c r="A33" s="61"/>
      <c r="B33" s="62">
        <v>45592</v>
      </c>
      <c r="C33" s="63" t="s">
        <v>19</v>
      </c>
      <c r="D33" s="108"/>
      <c r="E33" s="268"/>
      <c r="F33" s="84"/>
      <c r="G33" s="85"/>
      <c r="H33" s="276"/>
      <c r="I33" s="276"/>
      <c r="J33" s="306"/>
      <c r="K33" s="306"/>
      <c r="L33" s="110"/>
    </row>
    <row r="34" spans="1:12" ht="15" customHeight="1" x14ac:dyDescent="0.25">
      <c r="A34" s="204" t="s">
        <v>25</v>
      </c>
      <c r="B34" s="4">
        <v>45593</v>
      </c>
      <c r="C34" s="5" t="s">
        <v>7</v>
      </c>
      <c r="D34" s="109">
        <v>20</v>
      </c>
      <c r="E34" s="268"/>
      <c r="F34" s="13" t="s">
        <v>243</v>
      </c>
      <c r="G34" s="9"/>
      <c r="H34" s="77"/>
      <c r="I34" s="77"/>
      <c r="J34" s="148"/>
      <c r="K34" s="149"/>
      <c r="L34" s="110">
        <f t="shared" si="0"/>
        <v>0.83299999999999996</v>
      </c>
    </row>
    <row r="35" spans="1:12" ht="15" customHeight="1" x14ac:dyDescent="0.25">
      <c r="A35" s="154"/>
      <c r="B35" s="4">
        <v>45594</v>
      </c>
      <c r="C35" s="5" t="s">
        <v>9</v>
      </c>
      <c r="D35" s="109">
        <v>21</v>
      </c>
      <c r="E35" s="268"/>
      <c r="F35" s="13" t="s">
        <v>244</v>
      </c>
      <c r="G35" s="9"/>
      <c r="H35" s="77"/>
      <c r="I35" s="77"/>
      <c r="J35" s="148"/>
      <c r="K35" s="149"/>
      <c r="L35" s="110">
        <f t="shared" si="0"/>
        <v>0.875</v>
      </c>
    </row>
    <row r="36" spans="1:12" ht="15" customHeight="1" x14ac:dyDescent="0.25">
      <c r="A36" s="154"/>
      <c r="B36" s="4">
        <v>45595</v>
      </c>
      <c r="C36" s="5" t="s">
        <v>11</v>
      </c>
      <c r="D36" s="109">
        <v>22</v>
      </c>
      <c r="E36" s="268"/>
      <c r="F36" s="14" t="s">
        <v>246</v>
      </c>
      <c r="G36" s="9"/>
      <c r="H36" s="77"/>
      <c r="I36" s="77"/>
      <c r="J36" s="148"/>
      <c r="K36" s="149"/>
      <c r="L36" s="110">
        <f t="shared" si="0"/>
        <v>0.91700000000000004</v>
      </c>
    </row>
    <row r="37" spans="1:12" ht="15" customHeight="1" x14ac:dyDescent="0.25">
      <c r="A37" s="154"/>
      <c r="B37" s="4">
        <v>45596</v>
      </c>
      <c r="C37" s="5" t="s">
        <v>14</v>
      </c>
      <c r="D37" s="109">
        <v>23</v>
      </c>
      <c r="E37" s="268"/>
      <c r="F37" s="13" t="s">
        <v>247</v>
      </c>
      <c r="G37" s="9"/>
      <c r="H37" s="77"/>
      <c r="I37" s="77"/>
      <c r="J37" s="148"/>
      <c r="K37" s="149"/>
      <c r="L37" s="110">
        <f t="shared" si="0"/>
        <v>0.95799999999999996</v>
      </c>
    </row>
    <row r="38" spans="1:12" ht="15" customHeight="1" x14ac:dyDescent="0.25">
      <c r="A38" s="154"/>
      <c r="B38" s="4">
        <v>45597</v>
      </c>
      <c r="C38" s="5" t="s">
        <v>16</v>
      </c>
      <c r="D38" s="58">
        <v>24</v>
      </c>
      <c r="E38" s="269"/>
      <c r="F38" s="13" t="s">
        <v>247</v>
      </c>
      <c r="G38" s="9"/>
      <c r="H38" s="77"/>
      <c r="I38" s="77"/>
      <c r="J38" s="148"/>
      <c r="K38" s="149"/>
      <c r="L38" s="110">
        <f t="shared" si="0"/>
        <v>1</v>
      </c>
    </row>
    <row r="39" spans="1:12" ht="15" customHeight="1" x14ac:dyDescent="0.25">
      <c r="A39" s="61"/>
      <c r="B39" s="62">
        <v>45598</v>
      </c>
      <c r="C39" s="63" t="s">
        <v>18</v>
      </c>
      <c r="D39" s="107"/>
      <c r="E39" s="223" t="s">
        <v>64</v>
      </c>
      <c r="F39" s="84"/>
      <c r="G39" s="85"/>
      <c r="H39" s="276"/>
      <c r="I39" s="276"/>
      <c r="J39" s="306"/>
      <c r="K39" s="306"/>
      <c r="L39" s="16"/>
    </row>
    <row r="40" spans="1:12" ht="15" customHeight="1" x14ac:dyDescent="0.25">
      <c r="A40" s="61"/>
      <c r="B40" s="62">
        <v>45599</v>
      </c>
      <c r="C40" s="63" t="s">
        <v>19</v>
      </c>
      <c r="D40" s="107"/>
      <c r="E40" s="224"/>
      <c r="F40" s="84"/>
      <c r="G40" s="85"/>
      <c r="H40" s="276"/>
      <c r="I40" s="276"/>
      <c r="J40" s="306"/>
      <c r="K40" s="306"/>
      <c r="L40" s="16"/>
    </row>
    <row r="41" spans="1:12" ht="15" customHeight="1" x14ac:dyDescent="0.25">
      <c r="A41" s="204" t="s">
        <v>26</v>
      </c>
      <c r="B41" s="4">
        <v>45600</v>
      </c>
      <c r="C41" s="5" t="s">
        <v>7</v>
      </c>
      <c r="D41" s="15">
        <v>1</v>
      </c>
      <c r="E41" s="224"/>
      <c r="F41" s="36"/>
      <c r="G41" s="9"/>
      <c r="H41" s="77"/>
      <c r="I41" s="77"/>
      <c r="J41" s="148"/>
      <c r="K41" s="149"/>
      <c r="L41" s="16"/>
    </row>
    <row r="42" spans="1:12" ht="15" customHeight="1" x14ac:dyDescent="0.25">
      <c r="A42" s="154"/>
      <c r="B42" s="4">
        <v>45601</v>
      </c>
      <c r="C42" s="5" t="s">
        <v>9</v>
      </c>
      <c r="D42" s="15">
        <v>2</v>
      </c>
      <c r="E42" s="224"/>
      <c r="F42" s="36"/>
      <c r="G42" s="9"/>
      <c r="H42" s="77"/>
      <c r="I42" s="77"/>
      <c r="J42" s="148"/>
      <c r="K42" s="149"/>
      <c r="L42" s="16"/>
    </row>
    <row r="43" spans="1:12" ht="15" customHeight="1" x14ac:dyDescent="0.25">
      <c r="A43" s="154"/>
      <c r="B43" s="4">
        <v>45602</v>
      </c>
      <c r="C43" s="5" t="s">
        <v>11</v>
      </c>
      <c r="D43" s="15">
        <v>3</v>
      </c>
      <c r="E43" s="224"/>
      <c r="F43" s="36"/>
      <c r="G43" s="9"/>
      <c r="H43" s="77"/>
      <c r="I43" s="77"/>
      <c r="J43" s="148"/>
      <c r="K43" s="149"/>
      <c r="L43" s="16"/>
    </row>
    <row r="44" spans="1:12" ht="15" customHeight="1" x14ac:dyDescent="0.25">
      <c r="A44" s="154"/>
      <c r="B44" s="4">
        <v>45603</v>
      </c>
      <c r="C44" s="5" t="s">
        <v>14</v>
      </c>
      <c r="D44" s="15">
        <v>4</v>
      </c>
      <c r="E44" s="224"/>
      <c r="F44" s="36"/>
      <c r="G44" s="9"/>
      <c r="H44" s="77"/>
      <c r="I44" s="77"/>
      <c r="J44" s="148"/>
      <c r="K44" s="149"/>
      <c r="L44" s="16"/>
    </row>
    <row r="45" spans="1:12" ht="15" customHeight="1" x14ac:dyDescent="0.25">
      <c r="A45" s="154"/>
      <c r="B45" s="4">
        <v>45604</v>
      </c>
      <c r="C45" s="28" t="s">
        <v>16</v>
      </c>
      <c r="D45" s="37">
        <v>5</v>
      </c>
      <c r="E45" s="224"/>
      <c r="F45" s="36"/>
      <c r="G45" s="9"/>
      <c r="H45" s="77"/>
      <c r="I45" s="77"/>
      <c r="J45" s="148"/>
      <c r="K45" s="149"/>
      <c r="L45" s="16"/>
    </row>
    <row r="46" spans="1:12" ht="15" customHeight="1" x14ac:dyDescent="0.25">
      <c r="A46" s="61"/>
      <c r="B46" s="62">
        <v>45605</v>
      </c>
      <c r="C46" s="63" t="s">
        <v>18</v>
      </c>
      <c r="D46" s="63"/>
      <c r="E46" s="224"/>
      <c r="F46" s="84"/>
      <c r="G46" s="85"/>
      <c r="H46" s="276"/>
      <c r="I46" s="276"/>
      <c r="J46" s="306"/>
      <c r="K46" s="306"/>
      <c r="L46" s="16"/>
    </row>
    <row r="47" spans="1:12" ht="15" customHeight="1" x14ac:dyDescent="0.25">
      <c r="A47" s="61"/>
      <c r="B47" s="62">
        <v>45606</v>
      </c>
      <c r="C47" s="63" t="s">
        <v>19</v>
      </c>
      <c r="D47" s="63"/>
      <c r="E47" s="224"/>
      <c r="F47" s="84"/>
      <c r="G47" s="85"/>
      <c r="H47" s="276"/>
      <c r="I47" s="276"/>
      <c r="J47" s="306"/>
      <c r="K47" s="306"/>
      <c r="L47" s="16"/>
    </row>
    <row r="48" spans="1:12" ht="15" customHeight="1" x14ac:dyDescent="0.25">
      <c r="A48" s="204" t="s">
        <v>27</v>
      </c>
      <c r="B48" s="4">
        <v>45607</v>
      </c>
      <c r="C48" s="5" t="s">
        <v>7</v>
      </c>
      <c r="D48" s="15">
        <v>6</v>
      </c>
      <c r="E48" s="224"/>
      <c r="F48" s="36"/>
      <c r="G48" s="9"/>
      <c r="H48" s="77"/>
      <c r="I48" s="77"/>
      <c r="J48" s="148"/>
      <c r="K48" s="149"/>
      <c r="L48" s="16"/>
    </row>
    <row r="49" spans="1:12" ht="15" customHeight="1" x14ac:dyDescent="0.25">
      <c r="A49" s="154"/>
      <c r="B49" s="4">
        <v>45608</v>
      </c>
      <c r="C49" s="5" t="s">
        <v>9</v>
      </c>
      <c r="D49" s="15">
        <v>7</v>
      </c>
      <c r="E49" s="224"/>
      <c r="F49" s="36"/>
      <c r="G49" s="9"/>
      <c r="H49" s="77"/>
      <c r="I49" s="77"/>
      <c r="J49" s="148"/>
      <c r="K49" s="149"/>
      <c r="L49" s="16"/>
    </row>
    <row r="50" spans="1:12" ht="15" customHeight="1" x14ac:dyDescent="0.25">
      <c r="A50" s="154"/>
      <c r="B50" s="4">
        <v>45609</v>
      </c>
      <c r="C50" s="5" t="s">
        <v>11</v>
      </c>
      <c r="D50" s="15">
        <v>8</v>
      </c>
      <c r="E50" s="224"/>
      <c r="F50" s="36"/>
      <c r="G50" s="9"/>
      <c r="H50" s="77"/>
      <c r="I50" s="77"/>
      <c r="J50" s="148"/>
      <c r="K50" s="149"/>
      <c r="L50" s="16"/>
    </row>
    <row r="51" spans="1:12" ht="15" customHeight="1" x14ac:dyDescent="0.25">
      <c r="A51" s="154"/>
      <c r="B51" s="4">
        <v>45610</v>
      </c>
      <c r="C51" s="5" t="s">
        <v>14</v>
      </c>
      <c r="D51" s="15">
        <v>9</v>
      </c>
      <c r="E51" s="224"/>
      <c r="F51" s="36"/>
      <c r="G51" s="9"/>
      <c r="H51" s="77"/>
      <c r="I51" s="77"/>
      <c r="J51" s="148"/>
      <c r="K51" s="149"/>
      <c r="L51" s="16"/>
    </row>
    <row r="52" spans="1:12" ht="15" customHeight="1" x14ac:dyDescent="0.25">
      <c r="A52" s="154"/>
      <c r="B52" s="4">
        <v>45611</v>
      </c>
      <c r="C52" s="5" t="s">
        <v>16</v>
      </c>
      <c r="D52" s="37">
        <v>10</v>
      </c>
      <c r="E52" s="224"/>
      <c r="F52" s="36"/>
      <c r="G52" s="9"/>
      <c r="H52" s="77"/>
      <c r="I52" s="77"/>
      <c r="J52" s="148"/>
      <c r="K52" s="149"/>
      <c r="L52" s="16"/>
    </row>
    <row r="53" spans="1:12" ht="15" customHeight="1" x14ac:dyDescent="0.25">
      <c r="A53" s="61"/>
      <c r="B53" s="62">
        <v>45612</v>
      </c>
      <c r="C53" s="63" t="s">
        <v>18</v>
      </c>
      <c r="D53" s="107"/>
      <c r="E53" s="224"/>
      <c r="F53" s="84"/>
      <c r="G53" s="85"/>
      <c r="H53" s="276"/>
      <c r="I53" s="276"/>
      <c r="J53" s="306"/>
      <c r="K53" s="306"/>
      <c r="L53" s="16"/>
    </row>
    <row r="54" spans="1:12" ht="15" customHeight="1" x14ac:dyDescent="0.25">
      <c r="A54" s="61"/>
      <c r="B54" s="62">
        <v>45613</v>
      </c>
      <c r="C54" s="63" t="s">
        <v>19</v>
      </c>
      <c r="D54" s="107"/>
      <c r="E54" s="225"/>
      <c r="F54" s="84"/>
      <c r="G54" s="85"/>
      <c r="H54" s="276"/>
      <c r="I54" s="276"/>
      <c r="J54" s="306"/>
      <c r="K54" s="306"/>
      <c r="L54" s="16"/>
    </row>
    <row r="55" spans="1:12" ht="15" customHeight="1" x14ac:dyDescent="0.25">
      <c r="A55" s="204" t="s">
        <v>29</v>
      </c>
      <c r="B55" s="4">
        <v>45614</v>
      </c>
      <c r="C55" s="5" t="s">
        <v>7</v>
      </c>
      <c r="D55" s="15">
        <v>11</v>
      </c>
      <c r="E55" s="223" t="s">
        <v>270</v>
      </c>
      <c r="F55" s="36"/>
      <c r="G55" s="9"/>
      <c r="H55" s="77"/>
      <c r="I55" s="77"/>
      <c r="J55" s="148"/>
      <c r="K55" s="149"/>
      <c r="L55" s="16"/>
    </row>
    <row r="56" spans="1:12" ht="15" customHeight="1" x14ac:dyDescent="0.25">
      <c r="A56" s="154"/>
      <c r="B56" s="4">
        <v>45615</v>
      </c>
      <c r="C56" s="5" t="s">
        <v>9</v>
      </c>
      <c r="D56" s="15">
        <v>12</v>
      </c>
      <c r="E56" s="224"/>
      <c r="F56" s="36"/>
      <c r="G56" s="9"/>
      <c r="H56" s="77"/>
      <c r="I56" s="77"/>
      <c r="J56" s="148"/>
      <c r="K56" s="149"/>
      <c r="L56" s="16"/>
    </row>
    <row r="57" spans="1:12" ht="15" customHeight="1" x14ac:dyDescent="0.25">
      <c r="A57" s="154"/>
      <c r="B57" s="4">
        <v>45616</v>
      </c>
      <c r="C57" s="5" t="s">
        <v>11</v>
      </c>
      <c r="D57" s="15">
        <v>13</v>
      </c>
      <c r="E57" s="224"/>
      <c r="F57" s="36"/>
      <c r="G57" s="9"/>
      <c r="H57" s="77"/>
      <c r="I57" s="77"/>
      <c r="J57" s="148"/>
      <c r="K57" s="149"/>
      <c r="L57" s="16"/>
    </row>
    <row r="58" spans="1:12" ht="15" customHeight="1" x14ac:dyDescent="0.25">
      <c r="A58" s="154"/>
      <c r="B58" s="4">
        <v>45617</v>
      </c>
      <c r="C58" s="5" t="s">
        <v>14</v>
      </c>
      <c r="D58" s="15">
        <v>14</v>
      </c>
      <c r="E58" s="224"/>
      <c r="F58" s="36"/>
      <c r="G58" s="9"/>
      <c r="H58" s="77"/>
      <c r="I58" s="77"/>
      <c r="J58" s="148"/>
      <c r="K58" s="149"/>
      <c r="L58" s="16"/>
    </row>
    <row r="59" spans="1:12" ht="15" customHeight="1" x14ac:dyDescent="0.25">
      <c r="A59" s="154"/>
      <c r="B59" s="4">
        <v>45618</v>
      </c>
      <c r="C59" s="5" t="s">
        <v>16</v>
      </c>
      <c r="D59" s="37">
        <v>15</v>
      </c>
      <c r="E59" s="224"/>
      <c r="F59" s="36"/>
      <c r="G59" s="9"/>
      <c r="H59" s="77"/>
      <c r="I59" s="77"/>
      <c r="J59" s="148"/>
      <c r="K59" s="149"/>
      <c r="L59" s="16"/>
    </row>
    <row r="60" spans="1:12" ht="15" customHeight="1" x14ac:dyDescent="0.25">
      <c r="A60" s="61"/>
      <c r="B60" s="62">
        <v>45619</v>
      </c>
      <c r="C60" s="63" t="s">
        <v>18</v>
      </c>
      <c r="D60" s="107"/>
      <c r="E60" s="224"/>
      <c r="F60" s="84"/>
      <c r="G60" s="85"/>
      <c r="H60" s="276"/>
      <c r="I60" s="276"/>
      <c r="J60" s="306"/>
      <c r="K60" s="306"/>
      <c r="L60" s="16"/>
    </row>
    <row r="61" spans="1:12" ht="15" customHeight="1" x14ac:dyDescent="0.25">
      <c r="A61" s="61"/>
      <c r="B61" s="62">
        <v>45620</v>
      </c>
      <c r="C61" s="63" t="s">
        <v>19</v>
      </c>
      <c r="D61" s="107"/>
      <c r="E61" s="224"/>
      <c r="F61" s="84"/>
      <c r="G61" s="85"/>
      <c r="H61" s="276"/>
      <c r="I61" s="276"/>
      <c r="J61" s="306"/>
      <c r="K61" s="306"/>
      <c r="L61" s="16"/>
    </row>
    <row r="62" spans="1:12" ht="15" customHeight="1" x14ac:dyDescent="0.25">
      <c r="A62" s="204" t="s">
        <v>30</v>
      </c>
      <c r="B62" s="4">
        <v>45621</v>
      </c>
      <c r="C62" s="5" t="s">
        <v>7</v>
      </c>
      <c r="D62" s="15">
        <v>16</v>
      </c>
      <c r="E62" s="224"/>
      <c r="F62" s="36"/>
      <c r="G62" s="9"/>
      <c r="H62" s="77"/>
      <c r="I62" s="77"/>
      <c r="J62" s="148"/>
      <c r="K62" s="149"/>
      <c r="L62" s="16"/>
    </row>
    <row r="63" spans="1:12" ht="15" customHeight="1" x14ac:dyDescent="0.25">
      <c r="A63" s="154"/>
      <c r="B63" s="4">
        <v>45622</v>
      </c>
      <c r="C63" s="5" t="s">
        <v>9</v>
      </c>
      <c r="D63" s="15">
        <v>17</v>
      </c>
      <c r="E63" s="224"/>
      <c r="F63" s="36"/>
      <c r="G63" s="9"/>
      <c r="H63" s="77"/>
      <c r="I63" s="77"/>
      <c r="J63" s="148"/>
      <c r="K63" s="149"/>
      <c r="L63" s="16"/>
    </row>
    <row r="64" spans="1:12" ht="15" customHeight="1" x14ac:dyDescent="0.25">
      <c r="A64" s="154"/>
      <c r="B64" s="4">
        <v>45623</v>
      </c>
      <c r="C64" s="5" t="s">
        <v>11</v>
      </c>
      <c r="D64" s="15">
        <v>18</v>
      </c>
      <c r="E64" s="224"/>
      <c r="F64" s="36"/>
      <c r="G64" s="9"/>
      <c r="H64" s="77"/>
      <c r="I64" s="77"/>
      <c r="J64" s="148"/>
      <c r="K64" s="149"/>
      <c r="L64" s="16"/>
    </row>
    <row r="65" spans="1:12" ht="15" customHeight="1" x14ac:dyDescent="0.25">
      <c r="A65" s="154"/>
      <c r="B65" s="4">
        <v>45624</v>
      </c>
      <c r="C65" s="5" t="s">
        <v>14</v>
      </c>
      <c r="D65" s="15">
        <v>19</v>
      </c>
      <c r="E65" s="224"/>
      <c r="F65" s="36"/>
      <c r="G65" s="9"/>
      <c r="H65" s="77"/>
      <c r="I65" s="77"/>
      <c r="J65" s="148"/>
      <c r="K65" s="149"/>
      <c r="L65" s="16"/>
    </row>
    <row r="66" spans="1:12" ht="15" customHeight="1" x14ac:dyDescent="0.25">
      <c r="A66" s="154"/>
      <c r="B66" s="4">
        <v>45625</v>
      </c>
      <c r="C66" s="5" t="s">
        <v>16</v>
      </c>
      <c r="D66" s="15">
        <v>20</v>
      </c>
      <c r="E66" s="224"/>
      <c r="F66" s="36"/>
      <c r="G66" s="9"/>
      <c r="H66" s="77"/>
      <c r="I66" s="77"/>
      <c r="J66" s="148"/>
      <c r="K66" s="149"/>
      <c r="L66" s="16"/>
    </row>
    <row r="67" spans="1:12" ht="15" customHeight="1" x14ac:dyDescent="0.25">
      <c r="A67" s="61"/>
      <c r="B67" s="62">
        <v>45626</v>
      </c>
      <c r="C67" s="63" t="s">
        <v>18</v>
      </c>
      <c r="D67" s="107"/>
      <c r="E67" s="224"/>
      <c r="F67" s="84"/>
      <c r="G67" s="85"/>
      <c r="H67" s="276"/>
      <c r="I67" s="276"/>
      <c r="J67" s="306"/>
      <c r="K67" s="306"/>
      <c r="L67" s="16"/>
    </row>
    <row r="68" spans="1:12" ht="15" customHeight="1" x14ac:dyDescent="0.25">
      <c r="A68" s="61"/>
      <c r="B68" s="62">
        <v>45627</v>
      </c>
      <c r="C68" s="63" t="s">
        <v>19</v>
      </c>
      <c r="D68" s="107"/>
      <c r="E68" s="224"/>
      <c r="F68" s="84"/>
      <c r="G68" s="85"/>
      <c r="H68" s="276"/>
      <c r="I68" s="276"/>
      <c r="J68" s="306"/>
      <c r="K68" s="306"/>
      <c r="L68" s="16"/>
    </row>
    <row r="69" spans="1:12" ht="15" customHeight="1" x14ac:dyDescent="0.25">
      <c r="A69" s="204" t="s">
        <v>31</v>
      </c>
      <c r="B69" s="4">
        <v>45628</v>
      </c>
      <c r="C69" s="5" t="s">
        <v>7</v>
      </c>
      <c r="D69" s="15">
        <v>21</v>
      </c>
      <c r="E69" s="224"/>
      <c r="F69" s="36"/>
      <c r="G69" s="9"/>
      <c r="H69" s="77"/>
      <c r="I69" s="77"/>
      <c r="J69" s="148"/>
      <c r="K69" s="149"/>
      <c r="L69" s="16"/>
    </row>
    <row r="70" spans="1:12" ht="15" customHeight="1" x14ac:dyDescent="0.25">
      <c r="A70" s="204"/>
      <c r="B70" s="4">
        <v>45629</v>
      </c>
      <c r="C70" s="5" t="s">
        <v>9</v>
      </c>
      <c r="D70" s="15">
        <v>22</v>
      </c>
      <c r="E70" s="224"/>
      <c r="F70" s="36"/>
      <c r="G70" s="9"/>
      <c r="H70" s="77"/>
      <c r="I70" s="77"/>
      <c r="J70" s="148"/>
      <c r="K70" s="149"/>
      <c r="L70" s="16"/>
    </row>
    <row r="71" spans="1:12" ht="15" customHeight="1" x14ac:dyDescent="0.25">
      <c r="A71" s="204"/>
      <c r="B71" s="4">
        <v>45630</v>
      </c>
      <c r="C71" s="5" t="s">
        <v>11</v>
      </c>
      <c r="D71" s="15">
        <v>23</v>
      </c>
      <c r="E71" s="224"/>
      <c r="F71" s="36"/>
      <c r="G71" s="9"/>
      <c r="H71" s="77"/>
      <c r="I71" s="77"/>
      <c r="J71" s="148"/>
      <c r="K71" s="149"/>
      <c r="L71" s="16"/>
    </row>
    <row r="72" spans="1:12" ht="15" customHeight="1" x14ac:dyDescent="0.25">
      <c r="A72" s="204"/>
      <c r="B72" s="4">
        <v>45631</v>
      </c>
      <c r="C72" s="5" t="s">
        <v>14</v>
      </c>
      <c r="D72" s="15">
        <v>24</v>
      </c>
      <c r="E72" s="224"/>
      <c r="F72" s="36"/>
      <c r="G72" s="9"/>
      <c r="H72" s="77"/>
      <c r="I72" s="77"/>
      <c r="J72" s="148"/>
      <c r="K72" s="149"/>
      <c r="L72" s="16"/>
    </row>
    <row r="73" spans="1:12" ht="15" customHeight="1" x14ac:dyDescent="0.25">
      <c r="A73" s="204"/>
      <c r="B73" s="4">
        <v>45632</v>
      </c>
      <c r="C73" s="5" t="s">
        <v>16</v>
      </c>
      <c r="D73" s="15">
        <v>25</v>
      </c>
      <c r="E73" s="225"/>
      <c r="F73" s="36"/>
      <c r="G73" s="9"/>
      <c r="H73" s="77"/>
      <c r="I73" s="77"/>
      <c r="J73" s="148"/>
      <c r="K73" s="149"/>
      <c r="L73" s="16"/>
    </row>
    <row r="74" spans="1:12" ht="15" customHeight="1" x14ac:dyDescent="0.25">
      <c r="A74" s="203" t="s">
        <v>33</v>
      </c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</row>
    <row r="75" spans="1:12" s="18" customFormat="1" ht="15" customHeight="1" x14ac:dyDescent="0.3">
      <c r="D75" s="19">
        <f>COUNT(D7:D73)</f>
        <v>49</v>
      </c>
      <c r="E75" s="18" t="s">
        <v>266</v>
      </c>
      <c r="F75" s="38"/>
      <c r="G75" s="19"/>
    </row>
    <row r="76" spans="1:12" ht="12.75" customHeight="1" x14ac:dyDescent="0.25"/>
  </sheetData>
  <sheetProtection algorithmName="SHA-512" hashValue="ONdkReBWe4MeWWN1BagDvGUJc678IsgEDjRkM9HB/zPMhp2qQl3F2RnjMsMlOWV47K2zCeiRm/5DJ9MTefxzLA==" saltValue="wfgAlOxp5BnciNq28c3NtQ==" spinCount="100000" sheet="1" selectLockedCells="1"/>
  <mergeCells count="98">
    <mergeCell ref="A7:A10"/>
    <mergeCell ref="A13:A17"/>
    <mergeCell ref="A74:L74"/>
    <mergeCell ref="A20:A24"/>
    <mergeCell ref="A27:A31"/>
    <mergeCell ref="A34:A38"/>
    <mergeCell ref="A41:A45"/>
    <mergeCell ref="A48:A52"/>
    <mergeCell ref="A55:A59"/>
    <mergeCell ref="A62:A66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9:K59"/>
    <mergeCell ref="J60:K60"/>
    <mergeCell ref="J61:K61"/>
    <mergeCell ref="J62:K62"/>
    <mergeCell ref="J53:K53"/>
    <mergeCell ref="J54:K54"/>
    <mergeCell ref="J55:K55"/>
    <mergeCell ref="J56:K56"/>
    <mergeCell ref="J57:K57"/>
    <mergeCell ref="I1:K1"/>
    <mergeCell ref="L1:L4"/>
    <mergeCell ref="A2:H2"/>
    <mergeCell ref="I2:I3"/>
    <mergeCell ref="A3:H3"/>
    <mergeCell ref="A4:H4"/>
    <mergeCell ref="J4:K4"/>
    <mergeCell ref="B5:B6"/>
    <mergeCell ref="C5:D6"/>
    <mergeCell ref="E5:F6"/>
    <mergeCell ref="G5:H6"/>
    <mergeCell ref="A1:H1"/>
    <mergeCell ref="I5:I6"/>
    <mergeCell ref="J5:K6"/>
    <mergeCell ref="L5:L6"/>
    <mergeCell ref="A69:A73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A5:A6"/>
    <mergeCell ref="E7:E21"/>
    <mergeCell ref="E55:E73"/>
    <mergeCell ref="E39:E54"/>
    <mergeCell ref="E22:E38"/>
    <mergeCell ref="J70:K70"/>
    <mergeCell ref="J71:K71"/>
    <mergeCell ref="J72:K72"/>
    <mergeCell ref="J73:K73"/>
    <mergeCell ref="J63:K63"/>
    <mergeCell ref="J64:K64"/>
    <mergeCell ref="J65:K65"/>
    <mergeCell ref="J66:K66"/>
    <mergeCell ref="J67:K67"/>
    <mergeCell ref="J68:K68"/>
    <mergeCell ref="J69:K69"/>
    <mergeCell ref="J58:K58"/>
  </mergeCells>
  <phoneticPr fontId="16" type="noConversion"/>
  <pageMargins left="0.62992125984251968" right="0.23622047244094491" top="0.74803149606299213" bottom="0.74803149606299213" header="0.31496062992125984" footer="0.31496062992125984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L77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2" sqref="J2"/>
    </sheetView>
  </sheetViews>
  <sheetFormatPr defaultRowHeight="13.8" x14ac:dyDescent="0.25"/>
  <cols>
    <col min="1" max="1" width="4" style="1" bestFit="1" customWidth="1"/>
    <col min="2" max="2" width="7.77734375" style="1" bestFit="1" customWidth="1"/>
    <col min="3" max="3" width="4.77734375" style="1" bestFit="1" customWidth="1"/>
    <col min="4" max="4" width="3.5546875" style="1" bestFit="1" customWidth="1"/>
    <col min="5" max="5" width="14.5546875" style="1" customWidth="1"/>
    <col min="6" max="6" width="84.33203125" style="1" bestFit="1" customWidth="1"/>
    <col min="7" max="7" width="12.6640625" style="1" customWidth="1"/>
    <col min="8" max="8" width="10.77734375" style="1" customWidth="1"/>
    <col min="9" max="9" width="14.77734375" style="1" bestFit="1" customWidth="1"/>
    <col min="10" max="11" width="24.77734375" style="1" customWidth="1"/>
    <col min="12" max="12" width="9.33203125" style="1" bestFit="1" customWidth="1"/>
    <col min="13" max="98" width="9.109375" style="1"/>
    <col min="99" max="99" width="3.88671875" style="1" customWidth="1"/>
    <col min="100" max="100" width="8.109375" style="1" customWidth="1"/>
    <col min="101" max="101" width="4.33203125" style="1" customWidth="1"/>
    <col min="102" max="102" width="3.88671875" style="1" customWidth="1"/>
    <col min="103" max="105" width="13" style="1" customWidth="1"/>
    <col min="106" max="106" width="2.109375" style="1" customWidth="1"/>
    <col min="107" max="107" width="3.88671875" style="1" customWidth="1"/>
    <col min="108" max="108" width="8.109375" style="1" customWidth="1"/>
    <col min="109" max="109" width="4.33203125" style="1" customWidth="1"/>
    <col min="110" max="110" width="3.6640625" style="1" customWidth="1"/>
    <col min="111" max="113" width="13.33203125" style="1" customWidth="1"/>
    <col min="114" max="114" width="2.109375" style="1" customWidth="1"/>
    <col min="115" max="115" width="3.88671875" style="1" customWidth="1"/>
    <col min="116" max="116" width="9.6640625" style="1" bestFit="1" customWidth="1"/>
    <col min="117" max="117" width="4.33203125" style="1" customWidth="1"/>
    <col min="118" max="118" width="3.6640625" style="1" customWidth="1"/>
    <col min="119" max="121" width="13.44140625" style="1" customWidth="1"/>
    <col min="122" max="122" width="2.109375" style="1" customWidth="1"/>
    <col min="123" max="123" width="3.88671875" style="1" customWidth="1"/>
    <col min="124" max="124" width="8.109375" style="1" customWidth="1"/>
    <col min="125" max="125" width="4.33203125" style="1" customWidth="1"/>
    <col min="126" max="126" width="3.6640625" style="1" customWidth="1"/>
    <col min="127" max="127" width="11.44140625" style="1" bestFit="1" customWidth="1"/>
    <col min="128" max="129" width="13" style="1" customWidth="1"/>
    <col min="130" max="130" width="2.109375" style="1" customWidth="1"/>
    <col min="131" max="354" width="9.109375" style="1"/>
    <col min="355" max="355" width="3.88671875" style="1" customWidth="1"/>
    <col min="356" max="356" width="8.109375" style="1" customWidth="1"/>
    <col min="357" max="357" width="4.33203125" style="1" customWidth="1"/>
    <col min="358" max="358" width="3.88671875" style="1" customWidth="1"/>
    <col min="359" max="361" width="13" style="1" customWidth="1"/>
    <col min="362" max="362" width="2.109375" style="1" customWidth="1"/>
    <col min="363" max="363" width="3.88671875" style="1" customWidth="1"/>
    <col min="364" max="364" width="8.109375" style="1" customWidth="1"/>
    <col min="365" max="365" width="4.33203125" style="1" customWidth="1"/>
    <col min="366" max="366" width="3.6640625" style="1" customWidth="1"/>
    <col min="367" max="369" width="13.33203125" style="1" customWidth="1"/>
    <col min="370" max="370" width="2.109375" style="1" customWidth="1"/>
    <col min="371" max="371" width="3.88671875" style="1" customWidth="1"/>
    <col min="372" max="372" width="9.6640625" style="1" bestFit="1" customWidth="1"/>
    <col min="373" max="373" width="4.33203125" style="1" customWidth="1"/>
    <col min="374" max="374" width="3.6640625" style="1" customWidth="1"/>
    <col min="375" max="377" width="13.44140625" style="1" customWidth="1"/>
    <col min="378" max="378" width="2.109375" style="1" customWidth="1"/>
    <col min="379" max="379" width="3.88671875" style="1" customWidth="1"/>
    <col min="380" max="380" width="8.109375" style="1" customWidth="1"/>
    <col min="381" max="381" width="4.33203125" style="1" customWidth="1"/>
    <col min="382" max="382" width="3.6640625" style="1" customWidth="1"/>
    <col min="383" max="383" width="11.44140625" style="1" bestFit="1" customWidth="1"/>
    <col min="384" max="385" width="13" style="1" customWidth="1"/>
    <col min="386" max="386" width="2.109375" style="1" customWidth="1"/>
    <col min="387" max="610" width="9.109375" style="1"/>
    <col min="611" max="611" width="3.88671875" style="1" customWidth="1"/>
    <col min="612" max="612" width="8.109375" style="1" customWidth="1"/>
    <col min="613" max="613" width="4.33203125" style="1" customWidth="1"/>
    <col min="614" max="614" width="3.88671875" style="1" customWidth="1"/>
    <col min="615" max="617" width="13" style="1" customWidth="1"/>
    <col min="618" max="618" width="2.109375" style="1" customWidth="1"/>
    <col min="619" max="619" width="3.88671875" style="1" customWidth="1"/>
    <col min="620" max="620" width="8.109375" style="1" customWidth="1"/>
    <col min="621" max="621" width="4.33203125" style="1" customWidth="1"/>
    <col min="622" max="622" width="3.6640625" style="1" customWidth="1"/>
    <col min="623" max="625" width="13.33203125" style="1" customWidth="1"/>
    <col min="626" max="626" width="2.109375" style="1" customWidth="1"/>
    <col min="627" max="627" width="3.88671875" style="1" customWidth="1"/>
    <col min="628" max="628" width="9.6640625" style="1" bestFit="1" customWidth="1"/>
    <col min="629" max="629" width="4.33203125" style="1" customWidth="1"/>
    <col min="630" max="630" width="3.6640625" style="1" customWidth="1"/>
    <col min="631" max="633" width="13.44140625" style="1" customWidth="1"/>
    <col min="634" max="634" width="2.109375" style="1" customWidth="1"/>
    <col min="635" max="635" width="3.88671875" style="1" customWidth="1"/>
    <col min="636" max="636" width="8.109375" style="1" customWidth="1"/>
    <col min="637" max="637" width="4.33203125" style="1" customWidth="1"/>
    <col min="638" max="638" width="3.6640625" style="1" customWidth="1"/>
    <col min="639" max="639" width="11.44140625" style="1" bestFit="1" customWidth="1"/>
    <col min="640" max="641" width="13" style="1" customWidth="1"/>
    <col min="642" max="642" width="2.109375" style="1" customWidth="1"/>
    <col min="643" max="866" width="9.109375" style="1"/>
    <col min="867" max="867" width="3.88671875" style="1" customWidth="1"/>
    <col min="868" max="868" width="8.109375" style="1" customWidth="1"/>
    <col min="869" max="869" width="4.33203125" style="1" customWidth="1"/>
    <col min="870" max="870" width="3.88671875" style="1" customWidth="1"/>
    <col min="871" max="873" width="13" style="1" customWidth="1"/>
    <col min="874" max="874" width="2.109375" style="1" customWidth="1"/>
    <col min="875" max="875" width="3.88671875" style="1" customWidth="1"/>
    <col min="876" max="876" width="8.109375" style="1" customWidth="1"/>
    <col min="877" max="877" width="4.33203125" style="1" customWidth="1"/>
    <col min="878" max="878" width="3.6640625" style="1" customWidth="1"/>
    <col min="879" max="881" width="13.33203125" style="1" customWidth="1"/>
    <col min="882" max="882" width="2.109375" style="1" customWidth="1"/>
    <col min="883" max="883" width="3.88671875" style="1" customWidth="1"/>
    <col min="884" max="884" width="9.6640625" style="1" bestFit="1" customWidth="1"/>
    <col min="885" max="885" width="4.33203125" style="1" customWidth="1"/>
    <col min="886" max="886" width="3.6640625" style="1" customWidth="1"/>
    <col min="887" max="889" width="13.44140625" style="1" customWidth="1"/>
    <col min="890" max="890" width="2.109375" style="1" customWidth="1"/>
    <col min="891" max="891" width="3.88671875" style="1" customWidth="1"/>
    <col min="892" max="892" width="8.109375" style="1" customWidth="1"/>
    <col min="893" max="893" width="4.33203125" style="1" customWidth="1"/>
    <col min="894" max="894" width="3.6640625" style="1" customWidth="1"/>
    <col min="895" max="895" width="11.44140625" style="1" bestFit="1" customWidth="1"/>
    <col min="896" max="897" width="13" style="1" customWidth="1"/>
    <col min="898" max="898" width="2.109375" style="1" customWidth="1"/>
    <col min="899" max="1122" width="9.109375" style="1"/>
    <col min="1123" max="1123" width="3.88671875" style="1" customWidth="1"/>
    <col min="1124" max="1124" width="8.109375" style="1" customWidth="1"/>
    <col min="1125" max="1125" width="4.33203125" style="1" customWidth="1"/>
    <col min="1126" max="1126" width="3.88671875" style="1" customWidth="1"/>
    <col min="1127" max="1129" width="13" style="1" customWidth="1"/>
    <col min="1130" max="1130" width="2.109375" style="1" customWidth="1"/>
    <col min="1131" max="1131" width="3.88671875" style="1" customWidth="1"/>
    <col min="1132" max="1132" width="8.109375" style="1" customWidth="1"/>
    <col min="1133" max="1133" width="4.33203125" style="1" customWidth="1"/>
    <col min="1134" max="1134" width="3.6640625" style="1" customWidth="1"/>
    <col min="1135" max="1137" width="13.33203125" style="1" customWidth="1"/>
    <col min="1138" max="1138" width="2.109375" style="1" customWidth="1"/>
    <col min="1139" max="1139" width="3.88671875" style="1" customWidth="1"/>
    <col min="1140" max="1140" width="9.6640625" style="1" bestFit="1" customWidth="1"/>
    <col min="1141" max="1141" width="4.33203125" style="1" customWidth="1"/>
    <col min="1142" max="1142" width="3.6640625" style="1" customWidth="1"/>
    <col min="1143" max="1145" width="13.44140625" style="1" customWidth="1"/>
    <col min="1146" max="1146" width="2.109375" style="1" customWidth="1"/>
    <col min="1147" max="1147" width="3.88671875" style="1" customWidth="1"/>
    <col min="1148" max="1148" width="8.109375" style="1" customWidth="1"/>
    <col min="1149" max="1149" width="4.33203125" style="1" customWidth="1"/>
    <col min="1150" max="1150" width="3.6640625" style="1" customWidth="1"/>
    <col min="1151" max="1151" width="11.44140625" style="1" bestFit="1" customWidth="1"/>
    <col min="1152" max="1153" width="13" style="1" customWidth="1"/>
    <col min="1154" max="1154" width="2.109375" style="1" customWidth="1"/>
    <col min="1155" max="1378" width="9.109375" style="1"/>
    <col min="1379" max="1379" width="3.88671875" style="1" customWidth="1"/>
    <col min="1380" max="1380" width="8.109375" style="1" customWidth="1"/>
    <col min="1381" max="1381" width="4.33203125" style="1" customWidth="1"/>
    <col min="1382" max="1382" width="3.88671875" style="1" customWidth="1"/>
    <col min="1383" max="1385" width="13" style="1" customWidth="1"/>
    <col min="1386" max="1386" width="2.109375" style="1" customWidth="1"/>
    <col min="1387" max="1387" width="3.88671875" style="1" customWidth="1"/>
    <col min="1388" max="1388" width="8.109375" style="1" customWidth="1"/>
    <col min="1389" max="1389" width="4.33203125" style="1" customWidth="1"/>
    <col min="1390" max="1390" width="3.6640625" style="1" customWidth="1"/>
    <col min="1391" max="1393" width="13.33203125" style="1" customWidth="1"/>
    <col min="1394" max="1394" width="2.109375" style="1" customWidth="1"/>
    <col min="1395" max="1395" width="3.88671875" style="1" customWidth="1"/>
    <col min="1396" max="1396" width="9.6640625" style="1" bestFit="1" customWidth="1"/>
    <col min="1397" max="1397" width="4.33203125" style="1" customWidth="1"/>
    <col min="1398" max="1398" width="3.6640625" style="1" customWidth="1"/>
    <col min="1399" max="1401" width="13.44140625" style="1" customWidth="1"/>
    <col min="1402" max="1402" width="2.109375" style="1" customWidth="1"/>
    <col min="1403" max="1403" width="3.88671875" style="1" customWidth="1"/>
    <col min="1404" max="1404" width="8.109375" style="1" customWidth="1"/>
    <col min="1405" max="1405" width="4.33203125" style="1" customWidth="1"/>
    <col min="1406" max="1406" width="3.6640625" style="1" customWidth="1"/>
    <col min="1407" max="1407" width="11.44140625" style="1" bestFit="1" customWidth="1"/>
    <col min="1408" max="1409" width="13" style="1" customWidth="1"/>
    <col min="1410" max="1410" width="2.109375" style="1" customWidth="1"/>
    <col min="1411" max="1634" width="9.109375" style="1"/>
    <col min="1635" max="1635" width="3.88671875" style="1" customWidth="1"/>
    <col min="1636" max="1636" width="8.109375" style="1" customWidth="1"/>
    <col min="1637" max="1637" width="4.33203125" style="1" customWidth="1"/>
    <col min="1638" max="1638" width="3.88671875" style="1" customWidth="1"/>
    <col min="1639" max="1641" width="13" style="1" customWidth="1"/>
    <col min="1642" max="1642" width="2.109375" style="1" customWidth="1"/>
    <col min="1643" max="1643" width="3.88671875" style="1" customWidth="1"/>
    <col min="1644" max="1644" width="8.109375" style="1" customWidth="1"/>
    <col min="1645" max="1645" width="4.33203125" style="1" customWidth="1"/>
    <col min="1646" max="1646" width="3.6640625" style="1" customWidth="1"/>
    <col min="1647" max="1649" width="13.33203125" style="1" customWidth="1"/>
    <col min="1650" max="1650" width="2.109375" style="1" customWidth="1"/>
    <col min="1651" max="1651" width="3.88671875" style="1" customWidth="1"/>
    <col min="1652" max="1652" width="9.6640625" style="1" bestFit="1" customWidth="1"/>
    <col min="1653" max="1653" width="4.33203125" style="1" customWidth="1"/>
    <col min="1654" max="1654" width="3.6640625" style="1" customWidth="1"/>
    <col min="1655" max="1657" width="13.44140625" style="1" customWidth="1"/>
    <col min="1658" max="1658" width="2.109375" style="1" customWidth="1"/>
    <col min="1659" max="1659" width="3.88671875" style="1" customWidth="1"/>
    <col min="1660" max="1660" width="8.109375" style="1" customWidth="1"/>
    <col min="1661" max="1661" width="4.33203125" style="1" customWidth="1"/>
    <col min="1662" max="1662" width="3.6640625" style="1" customWidth="1"/>
    <col min="1663" max="1663" width="11.44140625" style="1" bestFit="1" customWidth="1"/>
    <col min="1664" max="1665" width="13" style="1" customWidth="1"/>
    <col min="1666" max="1666" width="2.109375" style="1" customWidth="1"/>
    <col min="1667" max="1890" width="9.109375" style="1"/>
    <col min="1891" max="1891" width="3.88671875" style="1" customWidth="1"/>
    <col min="1892" max="1892" width="8.109375" style="1" customWidth="1"/>
    <col min="1893" max="1893" width="4.33203125" style="1" customWidth="1"/>
    <col min="1894" max="1894" width="3.88671875" style="1" customWidth="1"/>
    <col min="1895" max="1897" width="13" style="1" customWidth="1"/>
    <col min="1898" max="1898" width="2.109375" style="1" customWidth="1"/>
    <col min="1899" max="1899" width="3.88671875" style="1" customWidth="1"/>
    <col min="1900" max="1900" width="8.109375" style="1" customWidth="1"/>
    <col min="1901" max="1901" width="4.33203125" style="1" customWidth="1"/>
    <col min="1902" max="1902" width="3.6640625" style="1" customWidth="1"/>
    <col min="1903" max="1905" width="13.33203125" style="1" customWidth="1"/>
    <col min="1906" max="1906" width="2.109375" style="1" customWidth="1"/>
    <col min="1907" max="1907" width="3.88671875" style="1" customWidth="1"/>
    <col min="1908" max="1908" width="9.6640625" style="1" bestFit="1" customWidth="1"/>
    <col min="1909" max="1909" width="4.33203125" style="1" customWidth="1"/>
    <col min="1910" max="1910" width="3.6640625" style="1" customWidth="1"/>
    <col min="1911" max="1913" width="13.44140625" style="1" customWidth="1"/>
    <col min="1914" max="1914" width="2.109375" style="1" customWidth="1"/>
    <col min="1915" max="1915" width="3.88671875" style="1" customWidth="1"/>
    <col min="1916" max="1916" width="8.109375" style="1" customWidth="1"/>
    <col min="1917" max="1917" width="4.33203125" style="1" customWidth="1"/>
    <col min="1918" max="1918" width="3.6640625" style="1" customWidth="1"/>
    <col min="1919" max="1919" width="11.44140625" style="1" bestFit="1" customWidth="1"/>
    <col min="1920" max="1921" width="13" style="1" customWidth="1"/>
    <col min="1922" max="1922" width="2.109375" style="1" customWidth="1"/>
    <col min="1923" max="2146" width="9.109375" style="1"/>
    <col min="2147" max="2147" width="3.88671875" style="1" customWidth="1"/>
    <col min="2148" max="2148" width="8.109375" style="1" customWidth="1"/>
    <col min="2149" max="2149" width="4.33203125" style="1" customWidth="1"/>
    <col min="2150" max="2150" width="3.88671875" style="1" customWidth="1"/>
    <col min="2151" max="2153" width="13" style="1" customWidth="1"/>
    <col min="2154" max="2154" width="2.109375" style="1" customWidth="1"/>
    <col min="2155" max="2155" width="3.88671875" style="1" customWidth="1"/>
    <col min="2156" max="2156" width="8.109375" style="1" customWidth="1"/>
    <col min="2157" max="2157" width="4.33203125" style="1" customWidth="1"/>
    <col min="2158" max="2158" width="3.6640625" style="1" customWidth="1"/>
    <col min="2159" max="2161" width="13.33203125" style="1" customWidth="1"/>
    <col min="2162" max="2162" width="2.109375" style="1" customWidth="1"/>
    <col min="2163" max="2163" width="3.88671875" style="1" customWidth="1"/>
    <col min="2164" max="2164" width="9.6640625" style="1" bestFit="1" customWidth="1"/>
    <col min="2165" max="2165" width="4.33203125" style="1" customWidth="1"/>
    <col min="2166" max="2166" width="3.6640625" style="1" customWidth="1"/>
    <col min="2167" max="2169" width="13.44140625" style="1" customWidth="1"/>
    <col min="2170" max="2170" width="2.109375" style="1" customWidth="1"/>
    <col min="2171" max="2171" width="3.88671875" style="1" customWidth="1"/>
    <col min="2172" max="2172" width="8.109375" style="1" customWidth="1"/>
    <col min="2173" max="2173" width="4.33203125" style="1" customWidth="1"/>
    <col min="2174" max="2174" width="3.6640625" style="1" customWidth="1"/>
    <col min="2175" max="2175" width="11.44140625" style="1" bestFit="1" customWidth="1"/>
    <col min="2176" max="2177" width="13" style="1" customWidth="1"/>
    <col min="2178" max="2178" width="2.109375" style="1" customWidth="1"/>
    <col min="2179" max="2402" width="9.109375" style="1"/>
    <col min="2403" max="2403" width="3.88671875" style="1" customWidth="1"/>
    <col min="2404" max="2404" width="8.109375" style="1" customWidth="1"/>
    <col min="2405" max="2405" width="4.33203125" style="1" customWidth="1"/>
    <col min="2406" max="2406" width="3.88671875" style="1" customWidth="1"/>
    <col min="2407" max="2409" width="13" style="1" customWidth="1"/>
    <col min="2410" max="2410" width="2.109375" style="1" customWidth="1"/>
    <col min="2411" max="2411" width="3.88671875" style="1" customWidth="1"/>
    <col min="2412" max="2412" width="8.109375" style="1" customWidth="1"/>
    <col min="2413" max="2413" width="4.33203125" style="1" customWidth="1"/>
    <col min="2414" max="2414" width="3.6640625" style="1" customWidth="1"/>
    <col min="2415" max="2417" width="13.33203125" style="1" customWidth="1"/>
    <col min="2418" max="2418" width="2.109375" style="1" customWidth="1"/>
    <col min="2419" max="2419" width="3.88671875" style="1" customWidth="1"/>
    <col min="2420" max="2420" width="9.6640625" style="1" bestFit="1" customWidth="1"/>
    <col min="2421" max="2421" width="4.33203125" style="1" customWidth="1"/>
    <col min="2422" max="2422" width="3.6640625" style="1" customWidth="1"/>
    <col min="2423" max="2425" width="13.44140625" style="1" customWidth="1"/>
    <col min="2426" max="2426" width="2.109375" style="1" customWidth="1"/>
    <col min="2427" max="2427" width="3.88671875" style="1" customWidth="1"/>
    <col min="2428" max="2428" width="8.109375" style="1" customWidth="1"/>
    <col min="2429" max="2429" width="4.33203125" style="1" customWidth="1"/>
    <col min="2430" max="2430" width="3.6640625" style="1" customWidth="1"/>
    <col min="2431" max="2431" width="11.44140625" style="1" bestFit="1" customWidth="1"/>
    <col min="2432" max="2433" width="13" style="1" customWidth="1"/>
    <col min="2434" max="2434" width="2.109375" style="1" customWidth="1"/>
    <col min="2435" max="2658" width="9.109375" style="1"/>
    <col min="2659" max="2659" width="3.88671875" style="1" customWidth="1"/>
    <col min="2660" max="2660" width="8.109375" style="1" customWidth="1"/>
    <col min="2661" max="2661" width="4.33203125" style="1" customWidth="1"/>
    <col min="2662" max="2662" width="3.88671875" style="1" customWidth="1"/>
    <col min="2663" max="2665" width="13" style="1" customWidth="1"/>
    <col min="2666" max="2666" width="2.109375" style="1" customWidth="1"/>
    <col min="2667" max="2667" width="3.88671875" style="1" customWidth="1"/>
    <col min="2668" max="2668" width="8.109375" style="1" customWidth="1"/>
    <col min="2669" max="2669" width="4.33203125" style="1" customWidth="1"/>
    <col min="2670" max="2670" width="3.6640625" style="1" customWidth="1"/>
    <col min="2671" max="2673" width="13.33203125" style="1" customWidth="1"/>
    <col min="2674" max="2674" width="2.109375" style="1" customWidth="1"/>
    <col min="2675" max="2675" width="3.88671875" style="1" customWidth="1"/>
    <col min="2676" max="2676" width="9.6640625" style="1" bestFit="1" customWidth="1"/>
    <col min="2677" max="2677" width="4.33203125" style="1" customWidth="1"/>
    <col min="2678" max="2678" width="3.6640625" style="1" customWidth="1"/>
    <col min="2679" max="2681" width="13.44140625" style="1" customWidth="1"/>
    <col min="2682" max="2682" width="2.109375" style="1" customWidth="1"/>
    <col min="2683" max="2683" width="3.88671875" style="1" customWidth="1"/>
    <col min="2684" max="2684" width="8.109375" style="1" customWidth="1"/>
    <col min="2685" max="2685" width="4.33203125" style="1" customWidth="1"/>
    <col min="2686" max="2686" width="3.6640625" style="1" customWidth="1"/>
    <col min="2687" max="2687" width="11.44140625" style="1" bestFit="1" customWidth="1"/>
    <col min="2688" max="2689" width="13" style="1" customWidth="1"/>
    <col min="2690" max="2690" width="2.109375" style="1" customWidth="1"/>
    <col min="2691" max="2914" width="9.109375" style="1"/>
    <col min="2915" max="2915" width="3.88671875" style="1" customWidth="1"/>
    <col min="2916" max="2916" width="8.109375" style="1" customWidth="1"/>
    <col min="2917" max="2917" width="4.33203125" style="1" customWidth="1"/>
    <col min="2918" max="2918" width="3.88671875" style="1" customWidth="1"/>
    <col min="2919" max="2921" width="13" style="1" customWidth="1"/>
    <col min="2922" max="2922" width="2.109375" style="1" customWidth="1"/>
    <col min="2923" max="2923" width="3.88671875" style="1" customWidth="1"/>
    <col min="2924" max="2924" width="8.109375" style="1" customWidth="1"/>
    <col min="2925" max="2925" width="4.33203125" style="1" customWidth="1"/>
    <col min="2926" max="2926" width="3.6640625" style="1" customWidth="1"/>
    <col min="2927" max="2929" width="13.33203125" style="1" customWidth="1"/>
    <col min="2930" max="2930" width="2.109375" style="1" customWidth="1"/>
    <col min="2931" max="2931" width="3.88671875" style="1" customWidth="1"/>
    <col min="2932" max="2932" width="9.6640625" style="1" bestFit="1" customWidth="1"/>
    <col min="2933" max="2933" width="4.33203125" style="1" customWidth="1"/>
    <col min="2934" max="2934" width="3.6640625" style="1" customWidth="1"/>
    <col min="2935" max="2937" width="13.44140625" style="1" customWidth="1"/>
    <col min="2938" max="2938" width="2.109375" style="1" customWidth="1"/>
    <col min="2939" max="2939" width="3.88671875" style="1" customWidth="1"/>
    <col min="2940" max="2940" width="8.109375" style="1" customWidth="1"/>
    <col min="2941" max="2941" width="4.33203125" style="1" customWidth="1"/>
    <col min="2942" max="2942" width="3.6640625" style="1" customWidth="1"/>
    <col min="2943" max="2943" width="11.44140625" style="1" bestFit="1" customWidth="1"/>
    <col min="2944" max="2945" width="13" style="1" customWidth="1"/>
    <col min="2946" max="2946" width="2.109375" style="1" customWidth="1"/>
    <col min="2947" max="3170" width="9.109375" style="1"/>
    <col min="3171" max="3171" width="3.88671875" style="1" customWidth="1"/>
    <col min="3172" max="3172" width="8.109375" style="1" customWidth="1"/>
    <col min="3173" max="3173" width="4.33203125" style="1" customWidth="1"/>
    <col min="3174" max="3174" width="3.88671875" style="1" customWidth="1"/>
    <col min="3175" max="3177" width="13" style="1" customWidth="1"/>
    <col min="3178" max="3178" width="2.109375" style="1" customWidth="1"/>
    <col min="3179" max="3179" width="3.88671875" style="1" customWidth="1"/>
    <col min="3180" max="3180" width="8.109375" style="1" customWidth="1"/>
    <col min="3181" max="3181" width="4.33203125" style="1" customWidth="1"/>
    <col min="3182" max="3182" width="3.6640625" style="1" customWidth="1"/>
    <col min="3183" max="3185" width="13.33203125" style="1" customWidth="1"/>
    <col min="3186" max="3186" width="2.109375" style="1" customWidth="1"/>
    <col min="3187" max="3187" width="3.88671875" style="1" customWidth="1"/>
    <col min="3188" max="3188" width="9.6640625" style="1" bestFit="1" customWidth="1"/>
    <col min="3189" max="3189" width="4.33203125" style="1" customWidth="1"/>
    <col min="3190" max="3190" width="3.6640625" style="1" customWidth="1"/>
    <col min="3191" max="3193" width="13.44140625" style="1" customWidth="1"/>
    <col min="3194" max="3194" width="2.109375" style="1" customWidth="1"/>
    <col min="3195" max="3195" width="3.88671875" style="1" customWidth="1"/>
    <col min="3196" max="3196" width="8.109375" style="1" customWidth="1"/>
    <col min="3197" max="3197" width="4.33203125" style="1" customWidth="1"/>
    <col min="3198" max="3198" width="3.6640625" style="1" customWidth="1"/>
    <col min="3199" max="3199" width="11.44140625" style="1" bestFit="1" customWidth="1"/>
    <col min="3200" max="3201" width="13" style="1" customWidth="1"/>
    <col min="3202" max="3202" width="2.109375" style="1" customWidth="1"/>
    <col min="3203" max="3426" width="9.109375" style="1"/>
    <col min="3427" max="3427" width="3.88671875" style="1" customWidth="1"/>
    <col min="3428" max="3428" width="8.109375" style="1" customWidth="1"/>
    <col min="3429" max="3429" width="4.33203125" style="1" customWidth="1"/>
    <col min="3430" max="3430" width="3.88671875" style="1" customWidth="1"/>
    <col min="3431" max="3433" width="13" style="1" customWidth="1"/>
    <col min="3434" max="3434" width="2.109375" style="1" customWidth="1"/>
    <col min="3435" max="3435" width="3.88671875" style="1" customWidth="1"/>
    <col min="3436" max="3436" width="8.109375" style="1" customWidth="1"/>
    <col min="3437" max="3437" width="4.33203125" style="1" customWidth="1"/>
    <col min="3438" max="3438" width="3.6640625" style="1" customWidth="1"/>
    <col min="3439" max="3441" width="13.33203125" style="1" customWidth="1"/>
    <col min="3442" max="3442" width="2.109375" style="1" customWidth="1"/>
    <col min="3443" max="3443" width="3.88671875" style="1" customWidth="1"/>
    <col min="3444" max="3444" width="9.6640625" style="1" bestFit="1" customWidth="1"/>
    <col min="3445" max="3445" width="4.33203125" style="1" customWidth="1"/>
    <col min="3446" max="3446" width="3.6640625" style="1" customWidth="1"/>
    <col min="3447" max="3449" width="13.44140625" style="1" customWidth="1"/>
    <col min="3450" max="3450" width="2.109375" style="1" customWidth="1"/>
    <col min="3451" max="3451" width="3.88671875" style="1" customWidth="1"/>
    <col min="3452" max="3452" width="8.109375" style="1" customWidth="1"/>
    <col min="3453" max="3453" width="4.33203125" style="1" customWidth="1"/>
    <col min="3454" max="3454" width="3.6640625" style="1" customWidth="1"/>
    <col min="3455" max="3455" width="11.44140625" style="1" bestFit="1" customWidth="1"/>
    <col min="3456" max="3457" width="13" style="1" customWidth="1"/>
    <col min="3458" max="3458" width="2.109375" style="1" customWidth="1"/>
    <col min="3459" max="3682" width="9.109375" style="1"/>
    <col min="3683" max="3683" width="3.88671875" style="1" customWidth="1"/>
    <col min="3684" max="3684" width="8.109375" style="1" customWidth="1"/>
    <col min="3685" max="3685" width="4.33203125" style="1" customWidth="1"/>
    <col min="3686" max="3686" width="3.88671875" style="1" customWidth="1"/>
    <col min="3687" max="3689" width="13" style="1" customWidth="1"/>
    <col min="3690" max="3690" width="2.109375" style="1" customWidth="1"/>
    <col min="3691" max="3691" width="3.88671875" style="1" customWidth="1"/>
    <col min="3692" max="3692" width="8.109375" style="1" customWidth="1"/>
    <col min="3693" max="3693" width="4.33203125" style="1" customWidth="1"/>
    <col min="3694" max="3694" width="3.6640625" style="1" customWidth="1"/>
    <col min="3695" max="3697" width="13.33203125" style="1" customWidth="1"/>
    <col min="3698" max="3698" width="2.109375" style="1" customWidth="1"/>
    <col min="3699" max="3699" width="3.88671875" style="1" customWidth="1"/>
    <col min="3700" max="3700" width="9.6640625" style="1" bestFit="1" customWidth="1"/>
    <col min="3701" max="3701" width="4.33203125" style="1" customWidth="1"/>
    <col min="3702" max="3702" width="3.6640625" style="1" customWidth="1"/>
    <col min="3703" max="3705" width="13.44140625" style="1" customWidth="1"/>
    <col min="3706" max="3706" width="2.109375" style="1" customWidth="1"/>
    <col min="3707" max="3707" width="3.88671875" style="1" customWidth="1"/>
    <col min="3708" max="3708" width="8.109375" style="1" customWidth="1"/>
    <col min="3709" max="3709" width="4.33203125" style="1" customWidth="1"/>
    <col min="3710" max="3710" width="3.6640625" style="1" customWidth="1"/>
    <col min="3711" max="3711" width="11.44140625" style="1" bestFit="1" customWidth="1"/>
    <col min="3712" max="3713" width="13" style="1" customWidth="1"/>
    <col min="3714" max="3714" width="2.109375" style="1" customWidth="1"/>
    <col min="3715" max="3938" width="9.109375" style="1"/>
    <col min="3939" max="3939" width="3.88671875" style="1" customWidth="1"/>
    <col min="3940" max="3940" width="8.109375" style="1" customWidth="1"/>
    <col min="3941" max="3941" width="4.33203125" style="1" customWidth="1"/>
    <col min="3942" max="3942" width="3.88671875" style="1" customWidth="1"/>
    <col min="3943" max="3945" width="13" style="1" customWidth="1"/>
    <col min="3946" max="3946" width="2.109375" style="1" customWidth="1"/>
    <col min="3947" max="3947" width="3.88671875" style="1" customWidth="1"/>
    <col min="3948" max="3948" width="8.109375" style="1" customWidth="1"/>
    <col min="3949" max="3949" width="4.33203125" style="1" customWidth="1"/>
    <col min="3950" max="3950" width="3.6640625" style="1" customWidth="1"/>
    <col min="3951" max="3953" width="13.33203125" style="1" customWidth="1"/>
    <col min="3954" max="3954" width="2.109375" style="1" customWidth="1"/>
    <col min="3955" max="3955" width="3.88671875" style="1" customWidth="1"/>
    <col min="3956" max="3956" width="9.6640625" style="1" bestFit="1" customWidth="1"/>
    <col min="3957" max="3957" width="4.33203125" style="1" customWidth="1"/>
    <col min="3958" max="3958" width="3.6640625" style="1" customWidth="1"/>
    <col min="3959" max="3961" width="13.44140625" style="1" customWidth="1"/>
    <col min="3962" max="3962" width="2.109375" style="1" customWidth="1"/>
    <col min="3963" max="3963" width="3.88671875" style="1" customWidth="1"/>
    <col min="3964" max="3964" width="8.109375" style="1" customWidth="1"/>
    <col min="3965" max="3965" width="4.33203125" style="1" customWidth="1"/>
    <col min="3966" max="3966" width="3.6640625" style="1" customWidth="1"/>
    <col min="3967" max="3967" width="11.44140625" style="1" bestFit="1" customWidth="1"/>
    <col min="3968" max="3969" width="13" style="1" customWidth="1"/>
    <col min="3970" max="3970" width="2.109375" style="1" customWidth="1"/>
    <col min="3971" max="4194" width="9.109375" style="1"/>
    <col min="4195" max="4195" width="3.88671875" style="1" customWidth="1"/>
    <col min="4196" max="4196" width="8.109375" style="1" customWidth="1"/>
    <col min="4197" max="4197" width="4.33203125" style="1" customWidth="1"/>
    <col min="4198" max="4198" width="3.88671875" style="1" customWidth="1"/>
    <col min="4199" max="4201" width="13" style="1" customWidth="1"/>
    <col min="4202" max="4202" width="2.109375" style="1" customWidth="1"/>
    <col min="4203" max="4203" width="3.88671875" style="1" customWidth="1"/>
    <col min="4204" max="4204" width="8.109375" style="1" customWidth="1"/>
    <col min="4205" max="4205" width="4.33203125" style="1" customWidth="1"/>
    <col min="4206" max="4206" width="3.6640625" style="1" customWidth="1"/>
    <col min="4207" max="4209" width="13.33203125" style="1" customWidth="1"/>
    <col min="4210" max="4210" width="2.109375" style="1" customWidth="1"/>
    <col min="4211" max="4211" width="3.88671875" style="1" customWidth="1"/>
    <col min="4212" max="4212" width="9.6640625" style="1" bestFit="1" customWidth="1"/>
    <col min="4213" max="4213" width="4.33203125" style="1" customWidth="1"/>
    <col min="4214" max="4214" width="3.6640625" style="1" customWidth="1"/>
    <col min="4215" max="4217" width="13.44140625" style="1" customWidth="1"/>
    <col min="4218" max="4218" width="2.109375" style="1" customWidth="1"/>
    <col min="4219" max="4219" width="3.88671875" style="1" customWidth="1"/>
    <col min="4220" max="4220" width="8.109375" style="1" customWidth="1"/>
    <col min="4221" max="4221" width="4.33203125" style="1" customWidth="1"/>
    <col min="4222" max="4222" width="3.6640625" style="1" customWidth="1"/>
    <col min="4223" max="4223" width="11.44140625" style="1" bestFit="1" customWidth="1"/>
    <col min="4224" max="4225" width="13" style="1" customWidth="1"/>
    <col min="4226" max="4226" width="2.109375" style="1" customWidth="1"/>
    <col min="4227" max="4450" width="9.109375" style="1"/>
    <col min="4451" max="4451" width="3.88671875" style="1" customWidth="1"/>
    <col min="4452" max="4452" width="8.109375" style="1" customWidth="1"/>
    <col min="4453" max="4453" width="4.33203125" style="1" customWidth="1"/>
    <col min="4454" max="4454" width="3.88671875" style="1" customWidth="1"/>
    <col min="4455" max="4457" width="13" style="1" customWidth="1"/>
    <col min="4458" max="4458" width="2.109375" style="1" customWidth="1"/>
    <col min="4459" max="4459" width="3.88671875" style="1" customWidth="1"/>
    <col min="4460" max="4460" width="8.109375" style="1" customWidth="1"/>
    <col min="4461" max="4461" width="4.33203125" style="1" customWidth="1"/>
    <col min="4462" max="4462" width="3.6640625" style="1" customWidth="1"/>
    <col min="4463" max="4465" width="13.33203125" style="1" customWidth="1"/>
    <col min="4466" max="4466" width="2.109375" style="1" customWidth="1"/>
    <col min="4467" max="4467" width="3.88671875" style="1" customWidth="1"/>
    <col min="4468" max="4468" width="9.6640625" style="1" bestFit="1" customWidth="1"/>
    <col min="4469" max="4469" width="4.33203125" style="1" customWidth="1"/>
    <col min="4470" max="4470" width="3.6640625" style="1" customWidth="1"/>
    <col min="4471" max="4473" width="13.44140625" style="1" customWidth="1"/>
    <col min="4474" max="4474" width="2.109375" style="1" customWidth="1"/>
    <col min="4475" max="4475" width="3.88671875" style="1" customWidth="1"/>
    <col min="4476" max="4476" width="8.109375" style="1" customWidth="1"/>
    <col min="4477" max="4477" width="4.33203125" style="1" customWidth="1"/>
    <col min="4478" max="4478" width="3.6640625" style="1" customWidth="1"/>
    <col min="4479" max="4479" width="11.44140625" style="1" bestFit="1" customWidth="1"/>
    <col min="4480" max="4481" width="13" style="1" customWidth="1"/>
    <col min="4482" max="4482" width="2.109375" style="1" customWidth="1"/>
    <col min="4483" max="4706" width="9.109375" style="1"/>
    <col min="4707" max="4707" width="3.88671875" style="1" customWidth="1"/>
    <col min="4708" max="4708" width="8.109375" style="1" customWidth="1"/>
    <col min="4709" max="4709" width="4.33203125" style="1" customWidth="1"/>
    <col min="4710" max="4710" width="3.88671875" style="1" customWidth="1"/>
    <col min="4711" max="4713" width="13" style="1" customWidth="1"/>
    <col min="4714" max="4714" width="2.109375" style="1" customWidth="1"/>
    <col min="4715" max="4715" width="3.88671875" style="1" customWidth="1"/>
    <col min="4716" max="4716" width="8.109375" style="1" customWidth="1"/>
    <col min="4717" max="4717" width="4.33203125" style="1" customWidth="1"/>
    <col min="4718" max="4718" width="3.6640625" style="1" customWidth="1"/>
    <col min="4719" max="4721" width="13.33203125" style="1" customWidth="1"/>
    <col min="4722" max="4722" width="2.109375" style="1" customWidth="1"/>
    <col min="4723" max="4723" width="3.88671875" style="1" customWidth="1"/>
    <col min="4724" max="4724" width="9.6640625" style="1" bestFit="1" customWidth="1"/>
    <col min="4725" max="4725" width="4.33203125" style="1" customWidth="1"/>
    <col min="4726" max="4726" width="3.6640625" style="1" customWidth="1"/>
    <col min="4727" max="4729" width="13.44140625" style="1" customWidth="1"/>
    <col min="4730" max="4730" width="2.109375" style="1" customWidth="1"/>
    <col min="4731" max="4731" width="3.88671875" style="1" customWidth="1"/>
    <col min="4732" max="4732" width="8.109375" style="1" customWidth="1"/>
    <col min="4733" max="4733" width="4.33203125" style="1" customWidth="1"/>
    <col min="4734" max="4734" width="3.6640625" style="1" customWidth="1"/>
    <col min="4735" max="4735" width="11.44140625" style="1" bestFit="1" customWidth="1"/>
    <col min="4736" max="4737" width="13" style="1" customWidth="1"/>
    <col min="4738" max="4738" width="2.109375" style="1" customWidth="1"/>
    <col min="4739" max="4962" width="9.109375" style="1"/>
    <col min="4963" max="4963" width="3.88671875" style="1" customWidth="1"/>
    <col min="4964" max="4964" width="8.109375" style="1" customWidth="1"/>
    <col min="4965" max="4965" width="4.33203125" style="1" customWidth="1"/>
    <col min="4966" max="4966" width="3.88671875" style="1" customWidth="1"/>
    <col min="4967" max="4969" width="13" style="1" customWidth="1"/>
    <col min="4970" max="4970" width="2.109375" style="1" customWidth="1"/>
    <col min="4971" max="4971" width="3.88671875" style="1" customWidth="1"/>
    <col min="4972" max="4972" width="8.109375" style="1" customWidth="1"/>
    <col min="4973" max="4973" width="4.33203125" style="1" customWidth="1"/>
    <col min="4974" max="4974" width="3.6640625" style="1" customWidth="1"/>
    <col min="4975" max="4977" width="13.33203125" style="1" customWidth="1"/>
    <col min="4978" max="4978" width="2.109375" style="1" customWidth="1"/>
    <col min="4979" max="4979" width="3.88671875" style="1" customWidth="1"/>
    <col min="4980" max="4980" width="9.6640625" style="1" bestFit="1" customWidth="1"/>
    <col min="4981" max="4981" width="4.33203125" style="1" customWidth="1"/>
    <col min="4982" max="4982" width="3.6640625" style="1" customWidth="1"/>
    <col min="4983" max="4985" width="13.44140625" style="1" customWidth="1"/>
    <col min="4986" max="4986" width="2.109375" style="1" customWidth="1"/>
    <col min="4987" max="4987" width="3.88671875" style="1" customWidth="1"/>
    <col min="4988" max="4988" width="8.109375" style="1" customWidth="1"/>
    <col min="4989" max="4989" width="4.33203125" style="1" customWidth="1"/>
    <col min="4990" max="4990" width="3.6640625" style="1" customWidth="1"/>
    <col min="4991" max="4991" width="11.44140625" style="1" bestFit="1" customWidth="1"/>
    <col min="4992" max="4993" width="13" style="1" customWidth="1"/>
    <col min="4994" max="4994" width="2.109375" style="1" customWidth="1"/>
    <col min="4995" max="5218" width="9.109375" style="1"/>
    <col min="5219" max="5219" width="3.88671875" style="1" customWidth="1"/>
    <col min="5220" max="5220" width="8.109375" style="1" customWidth="1"/>
    <col min="5221" max="5221" width="4.33203125" style="1" customWidth="1"/>
    <col min="5222" max="5222" width="3.88671875" style="1" customWidth="1"/>
    <col min="5223" max="5225" width="13" style="1" customWidth="1"/>
    <col min="5226" max="5226" width="2.109375" style="1" customWidth="1"/>
    <col min="5227" max="5227" width="3.88671875" style="1" customWidth="1"/>
    <col min="5228" max="5228" width="8.109375" style="1" customWidth="1"/>
    <col min="5229" max="5229" width="4.33203125" style="1" customWidth="1"/>
    <col min="5230" max="5230" width="3.6640625" style="1" customWidth="1"/>
    <col min="5231" max="5233" width="13.33203125" style="1" customWidth="1"/>
    <col min="5234" max="5234" width="2.109375" style="1" customWidth="1"/>
    <col min="5235" max="5235" width="3.88671875" style="1" customWidth="1"/>
    <col min="5236" max="5236" width="9.6640625" style="1" bestFit="1" customWidth="1"/>
    <col min="5237" max="5237" width="4.33203125" style="1" customWidth="1"/>
    <col min="5238" max="5238" width="3.6640625" style="1" customWidth="1"/>
    <col min="5239" max="5241" width="13.44140625" style="1" customWidth="1"/>
    <col min="5242" max="5242" width="2.109375" style="1" customWidth="1"/>
    <col min="5243" max="5243" width="3.88671875" style="1" customWidth="1"/>
    <col min="5244" max="5244" width="8.109375" style="1" customWidth="1"/>
    <col min="5245" max="5245" width="4.33203125" style="1" customWidth="1"/>
    <col min="5246" max="5246" width="3.6640625" style="1" customWidth="1"/>
    <col min="5247" max="5247" width="11.44140625" style="1" bestFit="1" customWidth="1"/>
    <col min="5248" max="5249" width="13" style="1" customWidth="1"/>
    <col min="5250" max="5250" width="2.109375" style="1" customWidth="1"/>
    <col min="5251" max="5474" width="9.109375" style="1"/>
    <col min="5475" max="5475" width="3.88671875" style="1" customWidth="1"/>
    <col min="5476" max="5476" width="8.109375" style="1" customWidth="1"/>
    <col min="5477" max="5477" width="4.33203125" style="1" customWidth="1"/>
    <col min="5478" max="5478" width="3.88671875" style="1" customWidth="1"/>
    <col min="5479" max="5481" width="13" style="1" customWidth="1"/>
    <col min="5482" max="5482" width="2.109375" style="1" customWidth="1"/>
    <col min="5483" max="5483" width="3.88671875" style="1" customWidth="1"/>
    <col min="5484" max="5484" width="8.109375" style="1" customWidth="1"/>
    <col min="5485" max="5485" width="4.33203125" style="1" customWidth="1"/>
    <col min="5486" max="5486" width="3.6640625" style="1" customWidth="1"/>
    <col min="5487" max="5489" width="13.33203125" style="1" customWidth="1"/>
    <col min="5490" max="5490" width="2.109375" style="1" customWidth="1"/>
    <col min="5491" max="5491" width="3.88671875" style="1" customWidth="1"/>
    <col min="5492" max="5492" width="9.6640625" style="1" bestFit="1" customWidth="1"/>
    <col min="5493" max="5493" width="4.33203125" style="1" customWidth="1"/>
    <col min="5494" max="5494" width="3.6640625" style="1" customWidth="1"/>
    <col min="5495" max="5497" width="13.44140625" style="1" customWidth="1"/>
    <col min="5498" max="5498" width="2.109375" style="1" customWidth="1"/>
    <col min="5499" max="5499" width="3.88671875" style="1" customWidth="1"/>
    <col min="5500" max="5500" width="8.109375" style="1" customWidth="1"/>
    <col min="5501" max="5501" width="4.33203125" style="1" customWidth="1"/>
    <col min="5502" max="5502" width="3.6640625" style="1" customWidth="1"/>
    <col min="5503" max="5503" width="11.44140625" style="1" bestFit="1" customWidth="1"/>
    <col min="5504" max="5505" width="13" style="1" customWidth="1"/>
    <col min="5506" max="5506" width="2.109375" style="1" customWidth="1"/>
    <col min="5507" max="5730" width="9.109375" style="1"/>
    <col min="5731" max="5731" width="3.88671875" style="1" customWidth="1"/>
    <col min="5732" max="5732" width="8.109375" style="1" customWidth="1"/>
    <col min="5733" max="5733" width="4.33203125" style="1" customWidth="1"/>
    <col min="5734" max="5734" width="3.88671875" style="1" customWidth="1"/>
    <col min="5735" max="5737" width="13" style="1" customWidth="1"/>
    <col min="5738" max="5738" width="2.109375" style="1" customWidth="1"/>
    <col min="5739" max="5739" width="3.88671875" style="1" customWidth="1"/>
    <col min="5740" max="5740" width="8.109375" style="1" customWidth="1"/>
    <col min="5741" max="5741" width="4.33203125" style="1" customWidth="1"/>
    <col min="5742" max="5742" width="3.6640625" style="1" customWidth="1"/>
    <col min="5743" max="5745" width="13.33203125" style="1" customWidth="1"/>
    <col min="5746" max="5746" width="2.109375" style="1" customWidth="1"/>
    <col min="5747" max="5747" width="3.88671875" style="1" customWidth="1"/>
    <col min="5748" max="5748" width="9.6640625" style="1" bestFit="1" customWidth="1"/>
    <col min="5749" max="5749" width="4.33203125" style="1" customWidth="1"/>
    <col min="5750" max="5750" width="3.6640625" style="1" customWidth="1"/>
    <col min="5751" max="5753" width="13.44140625" style="1" customWidth="1"/>
    <col min="5754" max="5754" width="2.109375" style="1" customWidth="1"/>
    <col min="5755" max="5755" width="3.88671875" style="1" customWidth="1"/>
    <col min="5756" max="5756" width="8.109375" style="1" customWidth="1"/>
    <col min="5757" max="5757" width="4.33203125" style="1" customWidth="1"/>
    <col min="5758" max="5758" width="3.6640625" style="1" customWidth="1"/>
    <col min="5759" max="5759" width="11.44140625" style="1" bestFit="1" customWidth="1"/>
    <col min="5760" max="5761" width="13" style="1" customWidth="1"/>
    <col min="5762" max="5762" width="2.109375" style="1" customWidth="1"/>
    <col min="5763" max="5986" width="9.109375" style="1"/>
    <col min="5987" max="5987" width="3.88671875" style="1" customWidth="1"/>
    <col min="5988" max="5988" width="8.109375" style="1" customWidth="1"/>
    <col min="5989" max="5989" width="4.33203125" style="1" customWidth="1"/>
    <col min="5990" max="5990" width="3.88671875" style="1" customWidth="1"/>
    <col min="5991" max="5993" width="13" style="1" customWidth="1"/>
    <col min="5994" max="5994" width="2.109375" style="1" customWidth="1"/>
    <col min="5995" max="5995" width="3.88671875" style="1" customWidth="1"/>
    <col min="5996" max="5996" width="8.109375" style="1" customWidth="1"/>
    <col min="5997" max="5997" width="4.33203125" style="1" customWidth="1"/>
    <col min="5998" max="5998" width="3.6640625" style="1" customWidth="1"/>
    <col min="5999" max="6001" width="13.33203125" style="1" customWidth="1"/>
    <col min="6002" max="6002" width="2.109375" style="1" customWidth="1"/>
    <col min="6003" max="6003" width="3.88671875" style="1" customWidth="1"/>
    <col min="6004" max="6004" width="9.6640625" style="1" bestFit="1" customWidth="1"/>
    <col min="6005" max="6005" width="4.33203125" style="1" customWidth="1"/>
    <col min="6006" max="6006" width="3.6640625" style="1" customWidth="1"/>
    <col min="6007" max="6009" width="13.44140625" style="1" customWidth="1"/>
    <col min="6010" max="6010" width="2.109375" style="1" customWidth="1"/>
    <col min="6011" max="6011" width="3.88671875" style="1" customWidth="1"/>
    <col min="6012" max="6012" width="8.109375" style="1" customWidth="1"/>
    <col min="6013" max="6013" width="4.33203125" style="1" customWidth="1"/>
    <col min="6014" max="6014" width="3.6640625" style="1" customWidth="1"/>
    <col min="6015" max="6015" width="11.44140625" style="1" bestFit="1" customWidth="1"/>
    <col min="6016" max="6017" width="13" style="1" customWidth="1"/>
    <col min="6018" max="6018" width="2.109375" style="1" customWidth="1"/>
    <col min="6019" max="6242" width="9.109375" style="1"/>
    <col min="6243" max="6243" width="3.88671875" style="1" customWidth="1"/>
    <col min="6244" max="6244" width="8.109375" style="1" customWidth="1"/>
    <col min="6245" max="6245" width="4.33203125" style="1" customWidth="1"/>
    <col min="6246" max="6246" width="3.88671875" style="1" customWidth="1"/>
    <col min="6247" max="6249" width="13" style="1" customWidth="1"/>
    <col min="6250" max="6250" width="2.109375" style="1" customWidth="1"/>
    <col min="6251" max="6251" width="3.88671875" style="1" customWidth="1"/>
    <col min="6252" max="6252" width="8.109375" style="1" customWidth="1"/>
    <col min="6253" max="6253" width="4.33203125" style="1" customWidth="1"/>
    <col min="6254" max="6254" width="3.6640625" style="1" customWidth="1"/>
    <col min="6255" max="6257" width="13.33203125" style="1" customWidth="1"/>
    <col min="6258" max="6258" width="2.109375" style="1" customWidth="1"/>
    <col min="6259" max="6259" width="3.88671875" style="1" customWidth="1"/>
    <col min="6260" max="6260" width="9.6640625" style="1" bestFit="1" customWidth="1"/>
    <col min="6261" max="6261" width="4.33203125" style="1" customWidth="1"/>
    <col min="6262" max="6262" width="3.6640625" style="1" customWidth="1"/>
    <col min="6263" max="6265" width="13.44140625" style="1" customWidth="1"/>
    <col min="6266" max="6266" width="2.109375" style="1" customWidth="1"/>
    <col min="6267" max="6267" width="3.88671875" style="1" customWidth="1"/>
    <col min="6268" max="6268" width="8.109375" style="1" customWidth="1"/>
    <col min="6269" max="6269" width="4.33203125" style="1" customWidth="1"/>
    <col min="6270" max="6270" width="3.6640625" style="1" customWidth="1"/>
    <col min="6271" max="6271" width="11.44140625" style="1" bestFit="1" customWidth="1"/>
    <col min="6272" max="6273" width="13" style="1" customWidth="1"/>
    <col min="6274" max="6274" width="2.109375" style="1" customWidth="1"/>
    <col min="6275" max="6498" width="9.109375" style="1"/>
    <col min="6499" max="6499" width="3.88671875" style="1" customWidth="1"/>
    <col min="6500" max="6500" width="8.109375" style="1" customWidth="1"/>
    <col min="6501" max="6501" width="4.33203125" style="1" customWidth="1"/>
    <col min="6502" max="6502" width="3.88671875" style="1" customWidth="1"/>
    <col min="6503" max="6505" width="13" style="1" customWidth="1"/>
    <col min="6506" max="6506" width="2.109375" style="1" customWidth="1"/>
    <col min="6507" max="6507" width="3.88671875" style="1" customWidth="1"/>
    <col min="6508" max="6508" width="8.109375" style="1" customWidth="1"/>
    <col min="6509" max="6509" width="4.33203125" style="1" customWidth="1"/>
    <col min="6510" max="6510" width="3.6640625" style="1" customWidth="1"/>
    <col min="6511" max="6513" width="13.33203125" style="1" customWidth="1"/>
    <col min="6514" max="6514" width="2.109375" style="1" customWidth="1"/>
    <col min="6515" max="6515" width="3.88671875" style="1" customWidth="1"/>
    <col min="6516" max="6516" width="9.6640625" style="1" bestFit="1" customWidth="1"/>
    <col min="6517" max="6517" width="4.33203125" style="1" customWidth="1"/>
    <col min="6518" max="6518" width="3.6640625" style="1" customWidth="1"/>
    <col min="6519" max="6521" width="13.44140625" style="1" customWidth="1"/>
    <col min="6522" max="6522" width="2.109375" style="1" customWidth="1"/>
    <col min="6523" max="6523" width="3.88671875" style="1" customWidth="1"/>
    <col min="6524" max="6524" width="8.109375" style="1" customWidth="1"/>
    <col min="6525" max="6525" width="4.33203125" style="1" customWidth="1"/>
    <col min="6526" max="6526" width="3.6640625" style="1" customWidth="1"/>
    <col min="6527" max="6527" width="11.44140625" style="1" bestFit="1" customWidth="1"/>
    <col min="6528" max="6529" width="13" style="1" customWidth="1"/>
    <col min="6530" max="6530" width="2.109375" style="1" customWidth="1"/>
    <col min="6531" max="6754" width="9.109375" style="1"/>
    <col min="6755" max="6755" width="3.88671875" style="1" customWidth="1"/>
    <col min="6756" max="6756" width="8.109375" style="1" customWidth="1"/>
    <col min="6757" max="6757" width="4.33203125" style="1" customWidth="1"/>
    <col min="6758" max="6758" width="3.88671875" style="1" customWidth="1"/>
    <col min="6759" max="6761" width="13" style="1" customWidth="1"/>
    <col min="6762" max="6762" width="2.109375" style="1" customWidth="1"/>
    <col min="6763" max="6763" width="3.88671875" style="1" customWidth="1"/>
    <col min="6764" max="6764" width="8.109375" style="1" customWidth="1"/>
    <col min="6765" max="6765" width="4.33203125" style="1" customWidth="1"/>
    <col min="6766" max="6766" width="3.6640625" style="1" customWidth="1"/>
    <col min="6767" max="6769" width="13.33203125" style="1" customWidth="1"/>
    <col min="6770" max="6770" width="2.109375" style="1" customWidth="1"/>
    <col min="6771" max="6771" width="3.88671875" style="1" customWidth="1"/>
    <col min="6772" max="6772" width="9.6640625" style="1" bestFit="1" customWidth="1"/>
    <col min="6773" max="6773" width="4.33203125" style="1" customWidth="1"/>
    <col min="6774" max="6774" width="3.6640625" style="1" customWidth="1"/>
    <col min="6775" max="6777" width="13.44140625" style="1" customWidth="1"/>
    <col min="6778" max="6778" width="2.109375" style="1" customWidth="1"/>
    <col min="6779" max="6779" width="3.88671875" style="1" customWidth="1"/>
    <col min="6780" max="6780" width="8.109375" style="1" customWidth="1"/>
    <col min="6781" max="6781" width="4.33203125" style="1" customWidth="1"/>
    <col min="6782" max="6782" width="3.6640625" style="1" customWidth="1"/>
    <col min="6783" max="6783" width="11.44140625" style="1" bestFit="1" customWidth="1"/>
    <col min="6784" max="6785" width="13" style="1" customWidth="1"/>
    <col min="6786" max="6786" width="2.109375" style="1" customWidth="1"/>
    <col min="6787" max="7010" width="9.109375" style="1"/>
    <col min="7011" max="7011" width="3.88671875" style="1" customWidth="1"/>
    <col min="7012" max="7012" width="8.109375" style="1" customWidth="1"/>
    <col min="7013" max="7013" width="4.33203125" style="1" customWidth="1"/>
    <col min="7014" max="7014" width="3.88671875" style="1" customWidth="1"/>
    <col min="7015" max="7017" width="13" style="1" customWidth="1"/>
    <col min="7018" max="7018" width="2.109375" style="1" customWidth="1"/>
    <col min="7019" max="7019" width="3.88671875" style="1" customWidth="1"/>
    <col min="7020" max="7020" width="8.109375" style="1" customWidth="1"/>
    <col min="7021" max="7021" width="4.33203125" style="1" customWidth="1"/>
    <col min="7022" max="7022" width="3.6640625" style="1" customWidth="1"/>
    <col min="7023" max="7025" width="13.33203125" style="1" customWidth="1"/>
    <col min="7026" max="7026" width="2.109375" style="1" customWidth="1"/>
    <col min="7027" max="7027" width="3.88671875" style="1" customWidth="1"/>
    <col min="7028" max="7028" width="9.6640625" style="1" bestFit="1" customWidth="1"/>
    <col min="7029" max="7029" width="4.33203125" style="1" customWidth="1"/>
    <col min="7030" max="7030" width="3.6640625" style="1" customWidth="1"/>
    <col min="7031" max="7033" width="13.44140625" style="1" customWidth="1"/>
    <col min="7034" max="7034" width="2.109375" style="1" customWidth="1"/>
    <col min="7035" max="7035" width="3.88671875" style="1" customWidth="1"/>
    <col min="7036" max="7036" width="8.109375" style="1" customWidth="1"/>
    <col min="7037" max="7037" width="4.33203125" style="1" customWidth="1"/>
    <col min="7038" max="7038" width="3.6640625" style="1" customWidth="1"/>
    <col min="7039" max="7039" width="11.44140625" style="1" bestFit="1" customWidth="1"/>
    <col min="7040" max="7041" width="13" style="1" customWidth="1"/>
    <col min="7042" max="7042" width="2.109375" style="1" customWidth="1"/>
    <col min="7043" max="7266" width="9.109375" style="1"/>
    <col min="7267" max="7267" width="3.88671875" style="1" customWidth="1"/>
    <col min="7268" max="7268" width="8.109375" style="1" customWidth="1"/>
    <col min="7269" max="7269" width="4.33203125" style="1" customWidth="1"/>
    <col min="7270" max="7270" width="3.88671875" style="1" customWidth="1"/>
    <col min="7271" max="7273" width="13" style="1" customWidth="1"/>
    <col min="7274" max="7274" width="2.109375" style="1" customWidth="1"/>
    <col min="7275" max="7275" width="3.88671875" style="1" customWidth="1"/>
    <col min="7276" max="7276" width="8.109375" style="1" customWidth="1"/>
    <col min="7277" max="7277" width="4.33203125" style="1" customWidth="1"/>
    <col min="7278" max="7278" width="3.6640625" style="1" customWidth="1"/>
    <col min="7279" max="7281" width="13.33203125" style="1" customWidth="1"/>
    <col min="7282" max="7282" width="2.109375" style="1" customWidth="1"/>
    <col min="7283" max="7283" width="3.88671875" style="1" customWidth="1"/>
    <col min="7284" max="7284" width="9.6640625" style="1" bestFit="1" customWidth="1"/>
    <col min="7285" max="7285" width="4.33203125" style="1" customWidth="1"/>
    <col min="7286" max="7286" width="3.6640625" style="1" customWidth="1"/>
    <col min="7287" max="7289" width="13.44140625" style="1" customWidth="1"/>
    <col min="7290" max="7290" width="2.109375" style="1" customWidth="1"/>
    <col min="7291" max="7291" width="3.88671875" style="1" customWidth="1"/>
    <col min="7292" max="7292" width="8.109375" style="1" customWidth="1"/>
    <col min="7293" max="7293" width="4.33203125" style="1" customWidth="1"/>
    <col min="7294" max="7294" width="3.6640625" style="1" customWidth="1"/>
    <col min="7295" max="7295" width="11.44140625" style="1" bestFit="1" customWidth="1"/>
    <col min="7296" max="7297" width="13" style="1" customWidth="1"/>
    <col min="7298" max="7298" width="2.109375" style="1" customWidth="1"/>
    <col min="7299" max="7522" width="9.109375" style="1"/>
    <col min="7523" max="7523" width="3.88671875" style="1" customWidth="1"/>
    <col min="7524" max="7524" width="8.109375" style="1" customWidth="1"/>
    <col min="7525" max="7525" width="4.33203125" style="1" customWidth="1"/>
    <col min="7526" max="7526" width="3.88671875" style="1" customWidth="1"/>
    <col min="7527" max="7529" width="13" style="1" customWidth="1"/>
    <col min="7530" max="7530" width="2.109375" style="1" customWidth="1"/>
    <col min="7531" max="7531" width="3.88671875" style="1" customWidth="1"/>
    <col min="7532" max="7532" width="8.109375" style="1" customWidth="1"/>
    <col min="7533" max="7533" width="4.33203125" style="1" customWidth="1"/>
    <col min="7534" max="7534" width="3.6640625" style="1" customWidth="1"/>
    <col min="7535" max="7537" width="13.33203125" style="1" customWidth="1"/>
    <col min="7538" max="7538" width="2.109375" style="1" customWidth="1"/>
    <col min="7539" max="7539" width="3.88671875" style="1" customWidth="1"/>
    <col min="7540" max="7540" width="9.6640625" style="1" bestFit="1" customWidth="1"/>
    <col min="7541" max="7541" width="4.33203125" style="1" customWidth="1"/>
    <col min="7542" max="7542" width="3.6640625" style="1" customWidth="1"/>
    <col min="7543" max="7545" width="13.44140625" style="1" customWidth="1"/>
    <col min="7546" max="7546" width="2.109375" style="1" customWidth="1"/>
    <col min="7547" max="7547" width="3.88671875" style="1" customWidth="1"/>
    <col min="7548" max="7548" width="8.109375" style="1" customWidth="1"/>
    <col min="7549" max="7549" width="4.33203125" style="1" customWidth="1"/>
    <col min="7550" max="7550" width="3.6640625" style="1" customWidth="1"/>
    <col min="7551" max="7551" width="11.44140625" style="1" bestFit="1" customWidth="1"/>
    <col min="7552" max="7553" width="13" style="1" customWidth="1"/>
    <col min="7554" max="7554" width="2.109375" style="1" customWidth="1"/>
    <col min="7555" max="7778" width="9.109375" style="1"/>
    <col min="7779" max="7779" width="3.88671875" style="1" customWidth="1"/>
    <col min="7780" max="7780" width="8.109375" style="1" customWidth="1"/>
    <col min="7781" max="7781" width="4.33203125" style="1" customWidth="1"/>
    <col min="7782" max="7782" width="3.88671875" style="1" customWidth="1"/>
    <col min="7783" max="7785" width="13" style="1" customWidth="1"/>
    <col min="7786" max="7786" width="2.109375" style="1" customWidth="1"/>
    <col min="7787" max="7787" width="3.88671875" style="1" customWidth="1"/>
    <col min="7788" max="7788" width="8.109375" style="1" customWidth="1"/>
    <col min="7789" max="7789" width="4.33203125" style="1" customWidth="1"/>
    <col min="7790" max="7790" width="3.6640625" style="1" customWidth="1"/>
    <col min="7791" max="7793" width="13.33203125" style="1" customWidth="1"/>
    <col min="7794" max="7794" width="2.109375" style="1" customWidth="1"/>
    <col min="7795" max="7795" width="3.88671875" style="1" customWidth="1"/>
    <col min="7796" max="7796" width="9.6640625" style="1" bestFit="1" customWidth="1"/>
    <col min="7797" max="7797" width="4.33203125" style="1" customWidth="1"/>
    <col min="7798" max="7798" width="3.6640625" style="1" customWidth="1"/>
    <col min="7799" max="7801" width="13.44140625" style="1" customWidth="1"/>
    <col min="7802" max="7802" width="2.109375" style="1" customWidth="1"/>
    <col min="7803" max="7803" width="3.88671875" style="1" customWidth="1"/>
    <col min="7804" max="7804" width="8.109375" style="1" customWidth="1"/>
    <col min="7805" max="7805" width="4.33203125" style="1" customWidth="1"/>
    <col min="7806" max="7806" width="3.6640625" style="1" customWidth="1"/>
    <col min="7807" max="7807" width="11.44140625" style="1" bestFit="1" customWidth="1"/>
    <col min="7808" max="7809" width="13" style="1" customWidth="1"/>
    <col min="7810" max="7810" width="2.109375" style="1" customWidth="1"/>
    <col min="7811" max="8034" width="9.109375" style="1"/>
    <col min="8035" max="8035" width="3.88671875" style="1" customWidth="1"/>
    <col min="8036" max="8036" width="8.109375" style="1" customWidth="1"/>
    <col min="8037" max="8037" width="4.33203125" style="1" customWidth="1"/>
    <col min="8038" max="8038" width="3.88671875" style="1" customWidth="1"/>
    <col min="8039" max="8041" width="13" style="1" customWidth="1"/>
    <col min="8042" max="8042" width="2.109375" style="1" customWidth="1"/>
    <col min="8043" max="8043" width="3.88671875" style="1" customWidth="1"/>
    <col min="8044" max="8044" width="8.109375" style="1" customWidth="1"/>
    <col min="8045" max="8045" width="4.33203125" style="1" customWidth="1"/>
    <col min="8046" max="8046" width="3.6640625" style="1" customWidth="1"/>
    <col min="8047" max="8049" width="13.33203125" style="1" customWidth="1"/>
    <col min="8050" max="8050" width="2.109375" style="1" customWidth="1"/>
    <col min="8051" max="8051" width="3.88671875" style="1" customWidth="1"/>
    <col min="8052" max="8052" width="9.6640625" style="1" bestFit="1" customWidth="1"/>
    <col min="8053" max="8053" width="4.33203125" style="1" customWidth="1"/>
    <col min="8054" max="8054" width="3.6640625" style="1" customWidth="1"/>
    <col min="8055" max="8057" width="13.44140625" style="1" customWidth="1"/>
    <col min="8058" max="8058" width="2.109375" style="1" customWidth="1"/>
    <col min="8059" max="8059" width="3.88671875" style="1" customWidth="1"/>
    <col min="8060" max="8060" width="8.109375" style="1" customWidth="1"/>
    <col min="8061" max="8061" width="4.33203125" style="1" customWidth="1"/>
    <col min="8062" max="8062" width="3.6640625" style="1" customWidth="1"/>
    <col min="8063" max="8063" width="11.44140625" style="1" bestFit="1" customWidth="1"/>
    <col min="8064" max="8065" width="13" style="1" customWidth="1"/>
    <col min="8066" max="8066" width="2.109375" style="1" customWidth="1"/>
    <col min="8067" max="8290" width="9.109375" style="1"/>
    <col min="8291" max="8291" width="3.88671875" style="1" customWidth="1"/>
    <col min="8292" max="8292" width="8.109375" style="1" customWidth="1"/>
    <col min="8293" max="8293" width="4.33203125" style="1" customWidth="1"/>
    <col min="8294" max="8294" width="3.88671875" style="1" customWidth="1"/>
    <col min="8295" max="8297" width="13" style="1" customWidth="1"/>
    <col min="8298" max="8298" width="2.109375" style="1" customWidth="1"/>
    <col min="8299" max="8299" width="3.88671875" style="1" customWidth="1"/>
    <col min="8300" max="8300" width="8.109375" style="1" customWidth="1"/>
    <col min="8301" max="8301" width="4.33203125" style="1" customWidth="1"/>
    <col min="8302" max="8302" width="3.6640625" style="1" customWidth="1"/>
    <col min="8303" max="8305" width="13.33203125" style="1" customWidth="1"/>
    <col min="8306" max="8306" width="2.109375" style="1" customWidth="1"/>
    <col min="8307" max="8307" width="3.88671875" style="1" customWidth="1"/>
    <col min="8308" max="8308" width="9.6640625" style="1" bestFit="1" customWidth="1"/>
    <col min="8309" max="8309" width="4.33203125" style="1" customWidth="1"/>
    <col min="8310" max="8310" width="3.6640625" style="1" customWidth="1"/>
    <col min="8311" max="8313" width="13.44140625" style="1" customWidth="1"/>
    <col min="8314" max="8314" width="2.109375" style="1" customWidth="1"/>
    <col min="8315" max="8315" width="3.88671875" style="1" customWidth="1"/>
    <col min="8316" max="8316" width="8.109375" style="1" customWidth="1"/>
    <col min="8317" max="8317" width="4.33203125" style="1" customWidth="1"/>
    <col min="8318" max="8318" width="3.6640625" style="1" customWidth="1"/>
    <col min="8319" max="8319" width="11.44140625" style="1" bestFit="1" customWidth="1"/>
    <col min="8320" max="8321" width="13" style="1" customWidth="1"/>
    <col min="8322" max="8322" width="2.109375" style="1" customWidth="1"/>
    <col min="8323" max="8546" width="9.109375" style="1"/>
    <col min="8547" max="8547" width="3.88671875" style="1" customWidth="1"/>
    <col min="8548" max="8548" width="8.109375" style="1" customWidth="1"/>
    <col min="8549" max="8549" width="4.33203125" style="1" customWidth="1"/>
    <col min="8550" max="8550" width="3.88671875" style="1" customWidth="1"/>
    <col min="8551" max="8553" width="13" style="1" customWidth="1"/>
    <col min="8554" max="8554" width="2.109375" style="1" customWidth="1"/>
    <col min="8555" max="8555" width="3.88671875" style="1" customWidth="1"/>
    <col min="8556" max="8556" width="8.109375" style="1" customWidth="1"/>
    <col min="8557" max="8557" width="4.33203125" style="1" customWidth="1"/>
    <col min="8558" max="8558" width="3.6640625" style="1" customWidth="1"/>
    <col min="8559" max="8561" width="13.33203125" style="1" customWidth="1"/>
    <col min="8562" max="8562" width="2.109375" style="1" customWidth="1"/>
    <col min="8563" max="8563" width="3.88671875" style="1" customWidth="1"/>
    <col min="8564" max="8564" width="9.6640625" style="1" bestFit="1" customWidth="1"/>
    <col min="8565" max="8565" width="4.33203125" style="1" customWidth="1"/>
    <col min="8566" max="8566" width="3.6640625" style="1" customWidth="1"/>
    <col min="8567" max="8569" width="13.44140625" style="1" customWidth="1"/>
    <col min="8570" max="8570" width="2.109375" style="1" customWidth="1"/>
    <col min="8571" max="8571" width="3.88671875" style="1" customWidth="1"/>
    <col min="8572" max="8572" width="8.109375" style="1" customWidth="1"/>
    <col min="8573" max="8573" width="4.33203125" style="1" customWidth="1"/>
    <col min="8574" max="8574" width="3.6640625" style="1" customWidth="1"/>
    <col min="8575" max="8575" width="11.44140625" style="1" bestFit="1" customWidth="1"/>
    <col min="8576" max="8577" width="13" style="1" customWidth="1"/>
    <col min="8578" max="8578" width="2.109375" style="1" customWidth="1"/>
    <col min="8579" max="8802" width="9.109375" style="1"/>
    <col min="8803" max="8803" width="3.88671875" style="1" customWidth="1"/>
    <col min="8804" max="8804" width="8.109375" style="1" customWidth="1"/>
    <col min="8805" max="8805" width="4.33203125" style="1" customWidth="1"/>
    <col min="8806" max="8806" width="3.88671875" style="1" customWidth="1"/>
    <col min="8807" max="8809" width="13" style="1" customWidth="1"/>
    <col min="8810" max="8810" width="2.109375" style="1" customWidth="1"/>
    <col min="8811" max="8811" width="3.88671875" style="1" customWidth="1"/>
    <col min="8812" max="8812" width="8.109375" style="1" customWidth="1"/>
    <col min="8813" max="8813" width="4.33203125" style="1" customWidth="1"/>
    <col min="8814" max="8814" width="3.6640625" style="1" customWidth="1"/>
    <col min="8815" max="8817" width="13.33203125" style="1" customWidth="1"/>
    <col min="8818" max="8818" width="2.109375" style="1" customWidth="1"/>
    <col min="8819" max="8819" width="3.88671875" style="1" customWidth="1"/>
    <col min="8820" max="8820" width="9.6640625" style="1" bestFit="1" customWidth="1"/>
    <col min="8821" max="8821" width="4.33203125" style="1" customWidth="1"/>
    <col min="8822" max="8822" width="3.6640625" style="1" customWidth="1"/>
    <col min="8823" max="8825" width="13.44140625" style="1" customWidth="1"/>
    <col min="8826" max="8826" width="2.109375" style="1" customWidth="1"/>
    <col min="8827" max="8827" width="3.88671875" style="1" customWidth="1"/>
    <col min="8828" max="8828" width="8.109375" style="1" customWidth="1"/>
    <col min="8829" max="8829" width="4.33203125" style="1" customWidth="1"/>
    <col min="8830" max="8830" width="3.6640625" style="1" customWidth="1"/>
    <col min="8831" max="8831" width="11.44140625" style="1" bestFit="1" customWidth="1"/>
    <col min="8832" max="8833" width="13" style="1" customWidth="1"/>
    <col min="8834" max="8834" width="2.109375" style="1" customWidth="1"/>
    <col min="8835" max="9058" width="9.109375" style="1"/>
    <col min="9059" max="9059" width="3.88671875" style="1" customWidth="1"/>
    <col min="9060" max="9060" width="8.109375" style="1" customWidth="1"/>
    <col min="9061" max="9061" width="4.33203125" style="1" customWidth="1"/>
    <col min="9062" max="9062" width="3.88671875" style="1" customWidth="1"/>
    <col min="9063" max="9065" width="13" style="1" customWidth="1"/>
    <col min="9066" max="9066" width="2.109375" style="1" customWidth="1"/>
    <col min="9067" max="9067" width="3.88671875" style="1" customWidth="1"/>
    <col min="9068" max="9068" width="8.109375" style="1" customWidth="1"/>
    <col min="9069" max="9069" width="4.33203125" style="1" customWidth="1"/>
    <col min="9070" max="9070" width="3.6640625" style="1" customWidth="1"/>
    <col min="9071" max="9073" width="13.33203125" style="1" customWidth="1"/>
    <col min="9074" max="9074" width="2.109375" style="1" customWidth="1"/>
    <col min="9075" max="9075" width="3.88671875" style="1" customWidth="1"/>
    <col min="9076" max="9076" width="9.6640625" style="1" bestFit="1" customWidth="1"/>
    <col min="9077" max="9077" width="4.33203125" style="1" customWidth="1"/>
    <col min="9078" max="9078" width="3.6640625" style="1" customWidth="1"/>
    <col min="9079" max="9081" width="13.44140625" style="1" customWidth="1"/>
    <col min="9082" max="9082" width="2.109375" style="1" customWidth="1"/>
    <col min="9083" max="9083" width="3.88671875" style="1" customWidth="1"/>
    <col min="9084" max="9084" width="8.109375" style="1" customWidth="1"/>
    <col min="9085" max="9085" width="4.33203125" style="1" customWidth="1"/>
    <col min="9086" max="9086" width="3.6640625" style="1" customWidth="1"/>
    <col min="9087" max="9087" width="11.44140625" style="1" bestFit="1" customWidth="1"/>
    <col min="9088" max="9089" width="13" style="1" customWidth="1"/>
    <col min="9090" max="9090" width="2.109375" style="1" customWidth="1"/>
    <col min="9091" max="9314" width="9.109375" style="1"/>
    <col min="9315" max="9315" width="3.88671875" style="1" customWidth="1"/>
    <col min="9316" max="9316" width="8.109375" style="1" customWidth="1"/>
    <col min="9317" max="9317" width="4.33203125" style="1" customWidth="1"/>
    <col min="9318" max="9318" width="3.88671875" style="1" customWidth="1"/>
    <col min="9319" max="9321" width="13" style="1" customWidth="1"/>
    <col min="9322" max="9322" width="2.109375" style="1" customWidth="1"/>
    <col min="9323" max="9323" width="3.88671875" style="1" customWidth="1"/>
    <col min="9324" max="9324" width="8.109375" style="1" customWidth="1"/>
    <col min="9325" max="9325" width="4.33203125" style="1" customWidth="1"/>
    <col min="9326" max="9326" width="3.6640625" style="1" customWidth="1"/>
    <col min="9327" max="9329" width="13.33203125" style="1" customWidth="1"/>
    <col min="9330" max="9330" width="2.109375" style="1" customWidth="1"/>
    <col min="9331" max="9331" width="3.88671875" style="1" customWidth="1"/>
    <col min="9332" max="9332" width="9.6640625" style="1" bestFit="1" customWidth="1"/>
    <col min="9333" max="9333" width="4.33203125" style="1" customWidth="1"/>
    <col min="9334" max="9334" width="3.6640625" style="1" customWidth="1"/>
    <col min="9335" max="9337" width="13.44140625" style="1" customWidth="1"/>
    <col min="9338" max="9338" width="2.109375" style="1" customWidth="1"/>
    <col min="9339" max="9339" width="3.88671875" style="1" customWidth="1"/>
    <col min="9340" max="9340" width="8.109375" style="1" customWidth="1"/>
    <col min="9341" max="9341" width="4.33203125" style="1" customWidth="1"/>
    <col min="9342" max="9342" width="3.6640625" style="1" customWidth="1"/>
    <col min="9343" max="9343" width="11.44140625" style="1" bestFit="1" customWidth="1"/>
    <col min="9344" max="9345" width="13" style="1" customWidth="1"/>
    <col min="9346" max="9346" width="2.109375" style="1" customWidth="1"/>
    <col min="9347" max="9570" width="9.109375" style="1"/>
    <col min="9571" max="9571" width="3.88671875" style="1" customWidth="1"/>
    <col min="9572" max="9572" width="8.109375" style="1" customWidth="1"/>
    <col min="9573" max="9573" width="4.33203125" style="1" customWidth="1"/>
    <col min="9574" max="9574" width="3.88671875" style="1" customWidth="1"/>
    <col min="9575" max="9577" width="13" style="1" customWidth="1"/>
    <col min="9578" max="9578" width="2.109375" style="1" customWidth="1"/>
    <col min="9579" max="9579" width="3.88671875" style="1" customWidth="1"/>
    <col min="9580" max="9580" width="8.109375" style="1" customWidth="1"/>
    <col min="9581" max="9581" width="4.33203125" style="1" customWidth="1"/>
    <col min="9582" max="9582" width="3.6640625" style="1" customWidth="1"/>
    <col min="9583" max="9585" width="13.33203125" style="1" customWidth="1"/>
    <col min="9586" max="9586" width="2.109375" style="1" customWidth="1"/>
    <col min="9587" max="9587" width="3.88671875" style="1" customWidth="1"/>
    <col min="9588" max="9588" width="9.6640625" style="1" bestFit="1" customWidth="1"/>
    <col min="9589" max="9589" width="4.33203125" style="1" customWidth="1"/>
    <col min="9590" max="9590" width="3.6640625" style="1" customWidth="1"/>
    <col min="9591" max="9593" width="13.44140625" style="1" customWidth="1"/>
    <col min="9594" max="9594" width="2.109375" style="1" customWidth="1"/>
    <col min="9595" max="9595" width="3.88671875" style="1" customWidth="1"/>
    <col min="9596" max="9596" width="8.109375" style="1" customWidth="1"/>
    <col min="9597" max="9597" width="4.33203125" style="1" customWidth="1"/>
    <col min="9598" max="9598" width="3.6640625" style="1" customWidth="1"/>
    <col min="9599" max="9599" width="11.44140625" style="1" bestFit="1" customWidth="1"/>
    <col min="9600" max="9601" width="13" style="1" customWidth="1"/>
    <col min="9602" max="9602" width="2.109375" style="1" customWidth="1"/>
    <col min="9603" max="9826" width="9.109375" style="1"/>
    <col min="9827" max="9827" width="3.88671875" style="1" customWidth="1"/>
    <col min="9828" max="9828" width="8.109375" style="1" customWidth="1"/>
    <col min="9829" max="9829" width="4.33203125" style="1" customWidth="1"/>
    <col min="9830" max="9830" width="3.88671875" style="1" customWidth="1"/>
    <col min="9831" max="9833" width="13" style="1" customWidth="1"/>
    <col min="9834" max="9834" width="2.109375" style="1" customWidth="1"/>
    <col min="9835" max="9835" width="3.88671875" style="1" customWidth="1"/>
    <col min="9836" max="9836" width="8.109375" style="1" customWidth="1"/>
    <col min="9837" max="9837" width="4.33203125" style="1" customWidth="1"/>
    <col min="9838" max="9838" width="3.6640625" style="1" customWidth="1"/>
    <col min="9839" max="9841" width="13.33203125" style="1" customWidth="1"/>
    <col min="9842" max="9842" width="2.109375" style="1" customWidth="1"/>
    <col min="9843" max="9843" width="3.88671875" style="1" customWidth="1"/>
    <col min="9844" max="9844" width="9.6640625" style="1" bestFit="1" customWidth="1"/>
    <col min="9845" max="9845" width="4.33203125" style="1" customWidth="1"/>
    <col min="9846" max="9846" width="3.6640625" style="1" customWidth="1"/>
    <col min="9847" max="9849" width="13.44140625" style="1" customWidth="1"/>
    <col min="9850" max="9850" width="2.109375" style="1" customWidth="1"/>
    <col min="9851" max="9851" width="3.88671875" style="1" customWidth="1"/>
    <col min="9852" max="9852" width="8.109375" style="1" customWidth="1"/>
    <col min="9853" max="9853" width="4.33203125" style="1" customWidth="1"/>
    <col min="9854" max="9854" width="3.6640625" style="1" customWidth="1"/>
    <col min="9855" max="9855" width="11.44140625" style="1" bestFit="1" customWidth="1"/>
    <col min="9856" max="9857" width="13" style="1" customWidth="1"/>
    <col min="9858" max="9858" width="2.109375" style="1" customWidth="1"/>
    <col min="9859" max="10082" width="9.109375" style="1"/>
    <col min="10083" max="10083" width="3.88671875" style="1" customWidth="1"/>
    <col min="10084" max="10084" width="8.109375" style="1" customWidth="1"/>
    <col min="10085" max="10085" width="4.33203125" style="1" customWidth="1"/>
    <col min="10086" max="10086" width="3.88671875" style="1" customWidth="1"/>
    <col min="10087" max="10089" width="13" style="1" customWidth="1"/>
    <col min="10090" max="10090" width="2.109375" style="1" customWidth="1"/>
    <col min="10091" max="10091" width="3.88671875" style="1" customWidth="1"/>
    <col min="10092" max="10092" width="8.109375" style="1" customWidth="1"/>
    <col min="10093" max="10093" width="4.33203125" style="1" customWidth="1"/>
    <col min="10094" max="10094" width="3.6640625" style="1" customWidth="1"/>
    <col min="10095" max="10097" width="13.33203125" style="1" customWidth="1"/>
    <col min="10098" max="10098" width="2.109375" style="1" customWidth="1"/>
    <col min="10099" max="10099" width="3.88671875" style="1" customWidth="1"/>
    <col min="10100" max="10100" width="9.6640625" style="1" bestFit="1" customWidth="1"/>
    <col min="10101" max="10101" width="4.33203125" style="1" customWidth="1"/>
    <col min="10102" max="10102" width="3.6640625" style="1" customWidth="1"/>
    <col min="10103" max="10105" width="13.44140625" style="1" customWidth="1"/>
    <col min="10106" max="10106" width="2.109375" style="1" customWidth="1"/>
    <col min="10107" max="10107" width="3.88671875" style="1" customWidth="1"/>
    <col min="10108" max="10108" width="8.109375" style="1" customWidth="1"/>
    <col min="10109" max="10109" width="4.33203125" style="1" customWidth="1"/>
    <col min="10110" max="10110" width="3.6640625" style="1" customWidth="1"/>
    <col min="10111" max="10111" width="11.44140625" style="1" bestFit="1" customWidth="1"/>
    <col min="10112" max="10113" width="13" style="1" customWidth="1"/>
    <col min="10114" max="10114" width="2.109375" style="1" customWidth="1"/>
    <col min="10115" max="10338" width="9.109375" style="1"/>
    <col min="10339" max="10339" width="3.88671875" style="1" customWidth="1"/>
    <col min="10340" max="10340" width="8.109375" style="1" customWidth="1"/>
    <col min="10341" max="10341" width="4.33203125" style="1" customWidth="1"/>
    <col min="10342" max="10342" width="3.88671875" style="1" customWidth="1"/>
    <col min="10343" max="10345" width="13" style="1" customWidth="1"/>
    <col min="10346" max="10346" width="2.109375" style="1" customWidth="1"/>
    <col min="10347" max="10347" width="3.88671875" style="1" customWidth="1"/>
    <col min="10348" max="10348" width="8.109375" style="1" customWidth="1"/>
    <col min="10349" max="10349" width="4.33203125" style="1" customWidth="1"/>
    <col min="10350" max="10350" width="3.6640625" style="1" customWidth="1"/>
    <col min="10351" max="10353" width="13.33203125" style="1" customWidth="1"/>
    <col min="10354" max="10354" width="2.109375" style="1" customWidth="1"/>
    <col min="10355" max="10355" width="3.88671875" style="1" customWidth="1"/>
    <col min="10356" max="10356" width="9.6640625" style="1" bestFit="1" customWidth="1"/>
    <col min="10357" max="10357" width="4.33203125" style="1" customWidth="1"/>
    <col min="10358" max="10358" width="3.6640625" style="1" customWidth="1"/>
    <col min="10359" max="10361" width="13.44140625" style="1" customWidth="1"/>
    <col min="10362" max="10362" width="2.109375" style="1" customWidth="1"/>
    <col min="10363" max="10363" width="3.88671875" style="1" customWidth="1"/>
    <col min="10364" max="10364" width="8.109375" style="1" customWidth="1"/>
    <col min="10365" max="10365" width="4.33203125" style="1" customWidth="1"/>
    <col min="10366" max="10366" width="3.6640625" style="1" customWidth="1"/>
    <col min="10367" max="10367" width="11.44140625" style="1" bestFit="1" customWidth="1"/>
    <col min="10368" max="10369" width="13" style="1" customWidth="1"/>
    <col min="10370" max="10370" width="2.109375" style="1" customWidth="1"/>
    <col min="10371" max="10594" width="9.109375" style="1"/>
    <col min="10595" max="10595" width="3.88671875" style="1" customWidth="1"/>
    <col min="10596" max="10596" width="8.109375" style="1" customWidth="1"/>
    <col min="10597" max="10597" width="4.33203125" style="1" customWidth="1"/>
    <col min="10598" max="10598" width="3.88671875" style="1" customWidth="1"/>
    <col min="10599" max="10601" width="13" style="1" customWidth="1"/>
    <col min="10602" max="10602" width="2.109375" style="1" customWidth="1"/>
    <col min="10603" max="10603" width="3.88671875" style="1" customWidth="1"/>
    <col min="10604" max="10604" width="8.109375" style="1" customWidth="1"/>
    <col min="10605" max="10605" width="4.33203125" style="1" customWidth="1"/>
    <col min="10606" max="10606" width="3.6640625" style="1" customWidth="1"/>
    <col min="10607" max="10609" width="13.33203125" style="1" customWidth="1"/>
    <col min="10610" max="10610" width="2.109375" style="1" customWidth="1"/>
    <col min="10611" max="10611" width="3.88671875" style="1" customWidth="1"/>
    <col min="10612" max="10612" width="9.6640625" style="1" bestFit="1" customWidth="1"/>
    <col min="10613" max="10613" width="4.33203125" style="1" customWidth="1"/>
    <col min="10614" max="10614" width="3.6640625" style="1" customWidth="1"/>
    <col min="10615" max="10617" width="13.44140625" style="1" customWidth="1"/>
    <col min="10618" max="10618" width="2.109375" style="1" customWidth="1"/>
    <col min="10619" max="10619" width="3.88671875" style="1" customWidth="1"/>
    <col min="10620" max="10620" width="8.109375" style="1" customWidth="1"/>
    <col min="10621" max="10621" width="4.33203125" style="1" customWidth="1"/>
    <col min="10622" max="10622" width="3.6640625" style="1" customWidth="1"/>
    <col min="10623" max="10623" width="11.44140625" style="1" bestFit="1" customWidth="1"/>
    <col min="10624" max="10625" width="13" style="1" customWidth="1"/>
    <col min="10626" max="10626" width="2.109375" style="1" customWidth="1"/>
    <col min="10627" max="10850" width="9.109375" style="1"/>
    <col min="10851" max="10851" width="3.88671875" style="1" customWidth="1"/>
    <col min="10852" max="10852" width="8.109375" style="1" customWidth="1"/>
    <col min="10853" max="10853" width="4.33203125" style="1" customWidth="1"/>
    <col min="10854" max="10854" width="3.88671875" style="1" customWidth="1"/>
    <col min="10855" max="10857" width="13" style="1" customWidth="1"/>
    <col min="10858" max="10858" width="2.109375" style="1" customWidth="1"/>
    <col min="10859" max="10859" width="3.88671875" style="1" customWidth="1"/>
    <col min="10860" max="10860" width="8.109375" style="1" customWidth="1"/>
    <col min="10861" max="10861" width="4.33203125" style="1" customWidth="1"/>
    <col min="10862" max="10862" width="3.6640625" style="1" customWidth="1"/>
    <col min="10863" max="10865" width="13.33203125" style="1" customWidth="1"/>
    <col min="10866" max="10866" width="2.109375" style="1" customWidth="1"/>
    <col min="10867" max="10867" width="3.88671875" style="1" customWidth="1"/>
    <col min="10868" max="10868" width="9.6640625" style="1" bestFit="1" customWidth="1"/>
    <col min="10869" max="10869" width="4.33203125" style="1" customWidth="1"/>
    <col min="10870" max="10870" width="3.6640625" style="1" customWidth="1"/>
    <col min="10871" max="10873" width="13.44140625" style="1" customWidth="1"/>
    <col min="10874" max="10874" width="2.109375" style="1" customWidth="1"/>
    <col min="10875" max="10875" width="3.88671875" style="1" customWidth="1"/>
    <col min="10876" max="10876" width="8.109375" style="1" customWidth="1"/>
    <col min="10877" max="10877" width="4.33203125" style="1" customWidth="1"/>
    <col min="10878" max="10878" width="3.6640625" style="1" customWidth="1"/>
    <col min="10879" max="10879" width="11.44140625" style="1" bestFit="1" customWidth="1"/>
    <col min="10880" max="10881" width="13" style="1" customWidth="1"/>
    <col min="10882" max="10882" width="2.109375" style="1" customWidth="1"/>
    <col min="10883" max="11106" width="9.109375" style="1"/>
    <col min="11107" max="11107" width="3.88671875" style="1" customWidth="1"/>
    <col min="11108" max="11108" width="8.109375" style="1" customWidth="1"/>
    <col min="11109" max="11109" width="4.33203125" style="1" customWidth="1"/>
    <col min="11110" max="11110" width="3.88671875" style="1" customWidth="1"/>
    <col min="11111" max="11113" width="13" style="1" customWidth="1"/>
    <col min="11114" max="11114" width="2.109375" style="1" customWidth="1"/>
    <col min="11115" max="11115" width="3.88671875" style="1" customWidth="1"/>
    <col min="11116" max="11116" width="8.109375" style="1" customWidth="1"/>
    <col min="11117" max="11117" width="4.33203125" style="1" customWidth="1"/>
    <col min="11118" max="11118" width="3.6640625" style="1" customWidth="1"/>
    <col min="11119" max="11121" width="13.33203125" style="1" customWidth="1"/>
    <col min="11122" max="11122" width="2.109375" style="1" customWidth="1"/>
    <col min="11123" max="11123" width="3.88671875" style="1" customWidth="1"/>
    <col min="11124" max="11124" width="9.6640625" style="1" bestFit="1" customWidth="1"/>
    <col min="11125" max="11125" width="4.33203125" style="1" customWidth="1"/>
    <col min="11126" max="11126" width="3.6640625" style="1" customWidth="1"/>
    <col min="11127" max="11129" width="13.44140625" style="1" customWidth="1"/>
    <col min="11130" max="11130" width="2.109375" style="1" customWidth="1"/>
    <col min="11131" max="11131" width="3.88671875" style="1" customWidth="1"/>
    <col min="11132" max="11132" width="8.109375" style="1" customWidth="1"/>
    <col min="11133" max="11133" width="4.33203125" style="1" customWidth="1"/>
    <col min="11134" max="11134" width="3.6640625" style="1" customWidth="1"/>
    <col min="11135" max="11135" width="11.44140625" style="1" bestFit="1" customWidth="1"/>
    <col min="11136" max="11137" width="13" style="1" customWidth="1"/>
    <col min="11138" max="11138" width="2.109375" style="1" customWidth="1"/>
    <col min="11139" max="11362" width="9.109375" style="1"/>
    <col min="11363" max="11363" width="3.88671875" style="1" customWidth="1"/>
    <col min="11364" max="11364" width="8.109375" style="1" customWidth="1"/>
    <col min="11365" max="11365" width="4.33203125" style="1" customWidth="1"/>
    <col min="11366" max="11366" width="3.88671875" style="1" customWidth="1"/>
    <col min="11367" max="11369" width="13" style="1" customWidth="1"/>
    <col min="11370" max="11370" width="2.109375" style="1" customWidth="1"/>
    <col min="11371" max="11371" width="3.88671875" style="1" customWidth="1"/>
    <col min="11372" max="11372" width="8.109375" style="1" customWidth="1"/>
    <col min="11373" max="11373" width="4.33203125" style="1" customWidth="1"/>
    <col min="11374" max="11374" width="3.6640625" style="1" customWidth="1"/>
    <col min="11375" max="11377" width="13.33203125" style="1" customWidth="1"/>
    <col min="11378" max="11378" width="2.109375" style="1" customWidth="1"/>
    <col min="11379" max="11379" width="3.88671875" style="1" customWidth="1"/>
    <col min="11380" max="11380" width="9.6640625" style="1" bestFit="1" customWidth="1"/>
    <col min="11381" max="11381" width="4.33203125" style="1" customWidth="1"/>
    <col min="11382" max="11382" width="3.6640625" style="1" customWidth="1"/>
    <col min="11383" max="11385" width="13.44140625" style="1" customWidth="1"/>
    <col min="11386" max="11386" width="2.109375" style="1" customWidth="1"/>
    <col min="11387" max="11387" width="3.88671875" style="1" customWidth="1"/>
    <col min="11388" max="11388" width="8.109375" style="1" customWidth="1"/>
    <col min="11389" max="11389" width="4.33203125" style="1" customWidth="1"/>
    <col min="11390" max="11390" width="3.6640625" style="1" customWidth="1"/>
    <col min="11391" max="11391" width="11.44140625" style="1" bestFit="1" customWidth="1"/>
    <col min="11392" max="11393" width="13" style="1" customWidth="1"/>
    <col min="11394" max="11394" width="2.109375" style="1" customWidth="1"/>
    <col min="11395" max="11618" width="9.109375" style="1"/>
    <col min="11619" max="11619" width="3.88671875" style="1" customWidth="1"/>
    <col min="11620" max="11620" width="8.109375" style="1" customWidth="1"/>
    <col min="11621" max="11621" width="4.33203125" style="1" customWidth="1"/>
    <col min="11622" max="11622" width="3.88671875" style="1" customWidth="1"/>
    <col min="11623" max="11625" width="13" style="1" customWidth="1"/>
    <col min="11626" max="11626" width="2.109375" style="1" customWidth="1"/>
    <col min="11627" max="11627" width="3.88671875" style="1" customWidth="1"/>
    <col min="11628" max="11628" width="8.109375" style="1" customWidth="1"/>
    <col min="11629" max="11629" width="4.33203125" style="1" customWidth="1"/>
    <col min="11630" max="11630" width="3.6640625" style="1" customWidth="1"/>
    <col min="11631" max="11633" width="13.33203125" style="1" customWidth="1"/>
    <col min="11634" max="11634" width="2.109375" style="1" customWidth="1"/>
    <col min="11635" max="11635" width="3.88671875" style="1" customWidth="1"/>
    <col min="11636" max="11636" width="9.6640625" style="1" bestFit="1" customWidth="1"/>
    <col min="11637" max="11637" width="4.33203125" style="1" customWidth="1"/>
    <col min="11638" max="11638" width="3.6640625" style="1" customWidth="1"/>
    <col min="11639" max="11641" width="13.44140625" style="1" customWidth="1"/>
    <col min="11642" max="11642" width="2.109375" style="1" customWidth="1"/>
    <col min="11643" max="11643" width="3.88671875" style="1" customWidth="1"/>
    <col min="11644" max="11644" width="8.109375" style="1" customWidth="1"/>
    <col min="11645" max="11645" width="4.33203125" style="1" customWidth="1"/>
    <col min="11646" max="11646" width="3.6640625" style="1" customWidth="1"/>
    <col min="11647" max="11647" width="11.44140625" style="1" bestFit="1" customWidth="1"/>
    <col min="11648" max="11649" width="13" style="1" customWidth="1"/>
    <col min="11650" max="11650" width="2.109375" style="1" customWidth="1"/>
    <col min="11651" max="11874" width="9.109375" style="1"/>
    <col min="11875" max="11875" width="3.88671875" style="1" customWidth="1"/>
    <col min="11876" max="11876" width="8.109375" style="1" customWidth="1"/>
    <col min="11877" max="11877" width="4.33203125" style="1" customWidth="1"/>
    <col min="11878" max="11878" width="3.88671875" style="1" customWidth="1"/>
    <col min="11879" max="11881" width="13" style="1" customWidth="1"/>
    <col min="11882" max="11882" width="2.109375" style="1" customWidth="1"/>
    <col min="11883" max="11883" width="3.88671875" style="1" customWidth="1"/>
    <col min="11884" max="11884" width="8.109375" style="1" customWidth="1"/>
    <col min="11885" max="11885" width="4.33203125" style="1" customWidth="1"/>
    <col min="11886" max="11886" width="3.6640625" style="1" customWidth="1"/>
    <col min="11887" max="11889" width="13.33203125" style="1" customWidth="1"/>
    <col min="11890" max="11890" width="2.109375" style="1" customWidth="1"/>
    <col min="11891" max="11891" width="3.88671875" style="1" customWidth="1"/>
    <col min="11892" max="11892" width="9.6640625" style="1" bestFit="1" customWidth="1"/>
    <col min="11893" max="11893" width="4.33203125" style="1" customWidth="1"/>
    <col min="11894" max="11894" width="3.6640625" style="1" customWidth="1"/>
    <col min="11895" max="11897" width="13.44140625" style="1" customWidth="1"/>
    <col min="11898" max="11898" width="2.109375" style="1" customWidth="1"/>
    <col min="11899" max="11899" width="3.88671875" style="1" customWidth="1"/>
    <col min="11900" max="11900" width="8.109375" style="1" customWidth="1"/>
    <col min="11901" max="11901" width="4.33203125" style="1" customWidth="1"/>
    <col min="11902" max="11902" width="3.6640625" style="1" customWidth="1"/>
    <col min="11903" max="11903" width="11.44140625" style="1" bestFit="1" customWidth="1"/>
    <col min="11904" max="11905" width="13" style="1" customWidth="1"/>
    <col min="11906" max="11906" width="2.109375" style="1" customWidth="1"/>
    <col min="11907" max="12130" width="9.109375" style="1"/>
    <col min="12131" max="12131" width="3.88671875" style="1" customWidth="1"/>
    <col min="12132" max="12132" width="8.109375" style="1" customWidth="1"/>
    <col min="12133" max="12133" width="4.33203125" style="1" customWidth="1"/>
    <col min="12134" max="12134" width="3.88671875" style="1" customWidth="1"/>
    <col min="12135" max="12137" width="13" style="1" customWidth="1"/>
    <col min="12138" max="12138" width="2.109375" style="1" customWidth="1"/>
    <col min="12139" max="12139" width="3.88671875" style="1" customWidth="1"/>
    <col min="12140" max="12140" width="8.109375" style="1" customWidth="1"/>
    <col min="12141" max="12141" width="4.33203125" style="1" customWidth="1"/>
    <col min="12142" max="12142" width="3.6640625" style="1" customWidth="1"/>
    <col min="12143" max="12145" width="13.33203125" style="1" customWidth="1"/>
    <col min="12146" max="12146" width="2.109375" style="1" customWidth="1"/>
    <col min="12147" max="12147" width="3.88671875" style="1" customWidth="1"/>
    <col min="12148" max="12148" width="9.6640625" style="1" bestFit="1" customWidth="1"/>
    <col min="12149" max="12149" width="4.33203125" style="1" customWidth="1"/>
    <col min="12150" max="12150" width="3.6640625" style="1" customWidth="1"/>
    <col min="12151" max="12153" width="13.44140625" style="1" customWidth="1"/>
    <col min="12154" max="12154" width="2.109375" style="1" customWidth="1"/>
    <col min="12155" max="12155" width="3.88671875" style="1" customWidth="1"/>
    <col min="12156" max="12156" width="8.109375" style="1" customWidth="1"/>
    <col min="12157" max="12157" width="4.33203125" style="1" customWidth="1"/>
    <col min="12158" max="12158" width="3.6640625" style="1" customWidth="1"/>
    <col min="12159" max="12159" width="11.44140625" style="1" bestFit="1" customWidth="1"/>
    <col min="12160" max="12161" width="13" style="1" customWidth="1"/>
    <col min="12162" max="12162" width="2.109375" style="1" customWidth="1"/>
    <col min="12163" max="12386" width="9.109375" style="1"/>
    <col min="12387" max="12387" width="3.88671875" style="1" customWidth="1"/>
    <col min="12388" max="12388" width="8.109375" style="1" customWidth="1"/>
    <col min="12389" max="12389" width="4.33203125" style="1" customWidth="1"/>
    <col min="12390" max="12390" width="3.88671875" style="1" customWidth="1"/>
    <col min="12391" max="12393" width="13" style="1" customWidth="1"/>
    <col min="12394" max="12394" width="2.109375" style="1" customWidth="1"/>
    <col min="12395" max="12395" width="3.88671875" style="1" customWidth="1"/>
    <col min="12396" max="12396" width="8.109375" style="1" customWidth="1"/>
    <col min="12397" max="12397" width="4.33203125" style="1" customWidth="1"/>
    <col min="12398" max="12398" width="3.6640625" style="1" customWidth="1"/>
    <col min="12399" max="12401" width="13.33203125" style="1" customWidth="1"/>
    <col min="12402" max="12402" width="2.109375" style="1" customWidth="1"/>
    <col min="12403" max="12403" width="3.88671875" style="1" customWidth="1"/>
    <col min="12404" max="12404" width="9.6640625" style="1" bestFit="1" customWidth="1"/>
    <col min="12405" max="12405" width="4.33203125" style="1" customWidth="1"/>
    <col min="12406" max="12406" width="3.6640625" style="1" customWidth="1"/>
    <col min="12407" max="12409" width="13.44140625" style="1" customWidth="1"/>
    <col min="12410" max="12410" width="2.109375" style="1" customWidth="1"/>
    <col min="12411" max="12411" width="3.88671875" style="1" customWidth="1"/>
    <col min="12412" max="12412" width="8.109375" style="1" customWidth="1"/>
    <col min="12413" max="12413" width="4.33203125" style="1" customWidth="1"/>
    <col min="12414" max="12414" width="3.6640625" style="1" customWidth="1"/>
    <col min="12415" max="12415" width="11.44140625" style="1" bestFit="1" customWidth="1"/>
    <col min="12416" max="12417" width="13" style="1" customWidth="1"/>
    <col min="12418" max="12418" width="2.109375" style="1" customWidth="1"/>
    <col min="12419" max="12642" width="9.109375" style="1"/>
    <col min="12643" max="12643" width="3.88671875" style="1" customWidth="1"/>
    <col min="12644" max="12644" width="8.109375" style="1" customWidth="1"/>
    <col min="12645" max="12645" width="4.33203125" style="1" customWidth="1"/>
    <col min="12646" max="12646" width="3.88671875" style="1" customWidth="1"/>
    <col min="12647" max="12649" width="13" style="1" customWidth="1"/>
    <col min="12650" max="12650" width="2.109375" style="1" customWidth="1"/>
    <col min="12651" max="12651" width="3.88671875" style="1" customWidth="1"/>
    <col min="12652" max="12652" width="8.109375" style="1" customWidth="1"/>
    <col min="12653" max="12653" width="4.33203125" style="1" customWidth="1"/>
    <col min="12654" max="12654" width="3.6640625" style="1" customWidth="1"/>
    <col min="12655" max="12657" width="13.33203125" style="1" customWidth="1"/>
    <col min="12658" max="12658" width="2.109375" style="1" customWidth="1"/>
    <col min="12659" max="12659" width="3.88671875" style="1" customWidth="1"/>
    <col min="12660" max="12660" width="9.6640625" style="1" bestFit="1" customWidth="1"/>
    <col min="12661" max="12661" width="4.33203125" style="1" customWidth="1"/>
    <col min="12662" max="12662" width="3.6640625" style="1" customWidth="1"/>
    <col min="12663" max="12665" width="13.44140625" style="1" customWidth="1"/>
    <col min="12666" max="12666" width="2.109375" style="1" customWidth="1"/>
    <col min="12667" max="12667" width="3.88671875" style="1" customWidth="1"/>
    <col min="12668" max="12668" width="8.109375" style="1" customWidth="1"/>
    <col min="12669" max="12669" width="4.33203125" style="1" customWidth="1"/>
    <col min="12670" max="12670" width="3.6640625" style="1" customWidth="1"/>
    <col min="12671" max="12671" width="11.44140625" style="1" bestFit="1" customWidth="1"/>
    <col min="12672" max="12673" width="13" style="1" customWidth="1"/>
    <col min="12674" max="12674" width="2.109375" style="1" customWidth="1"/>
    <col min="12675" max="12898" width="9.109375" style="1"/>
    <col min="12899" max="12899" width="3.88671875" style="1" customWidth="1"/>
    <col min="12900" max="12900" width="8.109375" style="1" customWidth="1"/>
    <col min="12901" max="12901" width="4.33203125" style="1" customWidth="1"/>
    <col min="12902" max="12902" width="3.88671875" style="1" customWidth="1"/>
    <col min="12903" max="12905" width="13" style="1" customWidth="1"/>
    <col min="12906" max="12906" width="2.109375" style="1" customWidth="1"/>
    <col min="12907" max="12907" width="3.88671875" style="1" customWidth="1"/>
    <col min="12908" max="12908" width="8.109375" style="1" customWidth="1"/>
    <col min="12909" max="12909" width="4.33203125" style="1" customWidth="1"/>
    <col min="12910" max="12910" width="3.6640625" style="1" customWidth="1"/>
    <col min="12911" max="12913" width="13.33203125" style="1" customWidth="1"/>
    <col min="12914" max="12914" width="2.109375" style="1" customWidth="1"/>
    <col min="12915" max="12915" width="3.88671875" style="1" customWidth="1"/>
    <col min="12916" max="12916" width="9.6640625" style="1" bestFit="1" customWidth="1"/>
    <col min="12917" max="12917" width="4.33203125" style="1" customWidth="1"/>
    <col min="12918" max="12918" width="3.6640625" style="1" customWidth="1"/>
    <col min="12919" max="12921" width="13.44140625" style="1" customWidth="1"/>
    <col min="12922" max="12922" width="2.109375" style="1" customWidth="1"/>
    <col min="12923" max="12923" width="3.88671875" style="1" customWidth="1"/>
    <col min="12924" max="12924" width="8.109375" style="1" customWidth="1"/>
    <col min="12925" max="12925" width="4.33203125" style="1" customWidth="1"/>
    <col min="12926" max="12926" width="3.6640625" style="1" customWidth="1"/>
    <col min="12927" max="12927" width="11.44140625" style="1" bestFit="1" customWidth="1"/>
    <col min="12928" max="12929" width="13" style="1" customWidth="1"/>
    <col min="12930" max="12930" width="2.109375" style="1" customWidth="1"/>
    <col min="12931" max="13154" width="9.109375" style="1"/>
    <col min="13155" max="13155" width="3.88671875" style="1" customWidth="1"/>
    <col min="13156" max="13156" width="8.109375" style="1" customWidth="1"/>
    <col min="13157" max="13157" width="4.33203125" style="1" customWidth="1"/>
    <col min="13158" max="13158" width="3.88671875" style="1" customWidth="1"/>
    <col min="13159" max="13161" width="13" style="1" customWidth="1"/>
    <col min="13162" max="13162" width="2.109375" style="1" customWidth="1"/>
    <col min="13163" max="13163" width="3.88671875" style="1" customWidth="1"/>
    <col min="13164" max="13164" width="8.109375" style="1" customWidth="1"/>
    <col min="13165" max="13165" width="4.33203125" style="1" customWidth="1"/>
    <col min="13166" max="13166" width="3.6640625" style="1" customWidth="1"/>
    <col min="13167" max="13169" width="13.33203125" style="1" customWidth="1"/>
    <col min="13170" max="13170" width="2.109375" style="1" customWidth="1"/>
    <col min="13171" max="13171" width="3.88671875" style="1" customWidth="1"/>
    <col min="13172" max="13172" width="9.6640625" style="1" bestFit="1" customWidth="1"/>
    <col min="13173" max="13173" width="4.33203125" style="1" customWidth="1"/>
    <col min="13174" max="13174" width="3.6640625" style="1" customWidth="1"/>
    <col min="13175" max="13177" width="13.44140625" style="1" customWidth="1"/>
    <col min="13178" max="13178" width="2.109375" style="1" customWidth="1"/>
    <col min="13179" max="13179" width="3.88671875" style="1" customWidth="1"/>
    <col min="13180" max="13180" width="8.109375" style="1" customWidth="1"/>
    <col min="13181" max="13181" width="4.33203125" style="1" customWidth="1"/>
    <col min="13182" max="13182" width="3.6640625" style="1" customWidth="1"/>
    <col min="13183" max="13183" width="11.44140625" style="1" bestFit="1" customWidth="1"/>
    <col min="13184" max="13185" width="13" style="1" customWidth="1"/>
    <col min="13186" max="13186" width="2.109375" style="1" customWidth="1"/>
    <col min="13187" max="13410" width="9.109375" style="1"/>
    <col min="13411" max="13411" width="3.88671875" style="1" customWidth="1"/>
    <col min="13412" max="13412" width="8.109375" style="1" customWidth="1"/>
    <col min="13413" max="13413" width="4.33203125" style="1" customWidth="1"/>
    <col min="13414" max="13414" width="3.88671875" style="1" customWidth="1"/>
    <col min="13415" max="13417" width="13" style="1" customWidth="1"/>
    <col min="13418" max="13418" width="2.109375" style="1" customWidth="1"/>
    <col min="13419" max="13419" width="3.88671875" style="1" customWidth="1"/>
    <col min="13420" max="13420" width="8.109375" style="1" customWidth="1"/>
    <col min="13421" max="13421" width="4.33203125" style="1" customWidth="1"/>
    <col min="13422" max="13422" width="3.6640625" style="1" customWidth="1"/>
    <col min="13423" max="13425" width="13.33203125" style="1" customWidth="1"/>
    <col min="13426" max="13426" width="2.109375" style="1" customWidth="1"/>
    <col min="13427" max="13427" width="3.88671875" style="1" customWidth="1"/>
    <col min="13428" max="13428" width="9.6640625" style="1" bestFit="1" customWidth="1"/>
    <col min="13429" max="13429" width="4.33203125" style="1" customWidth="1"/>
    <col min="13430" max="13430" width="3.6640625" style="1" customWidth="1"/>
    <col min="13431" max="13433" width="13.44140625" style="1" customWidth="1"/>
    <col min="13434" max="13434" width="2.109375" style="1" customWidth="1"/>
    <col min="13435" max="13435" width="3.88671875" style="1" customWidth="1"/>
    <col min="13436" max="13436" width="8.109375" style="1" customWidth="1"/>
    <col min="13437" max="13437" width="4.33203125" style="1" customWidth="1"/>
    <col min="13438" max="13438" width="3.6640625" style="1" customWidth="1"/>
    <col min="13439" max="13439" width="11.44140625" style="1" bestFit="1" customWidth="1"/>
    <col min="13440" max="13441" width="13" style="1" customWidth="1"/>
    <col min="13442" max="13442" width="2.109375" style="1" customWidth="1"/>
    <col min="13443" max="13666" width="9.109375" style="1"/>
    <col min="13667" max="13667" width="3.88671875" style="1" customWidth="1"/>
    <col min="13668" max="13668" width="8.109375" style="1" customWidth="1"/>
    <col min="13669" max="13669" width="4.33203125" style="1" customWidth="1"/>
    <col min="13670" max="13670" width="3.88671875" style="1" customWidth="1"/>
    <col min="13671" max="13673" width="13" style="1" customWidth="1"/>
    <col min="13674" max="13674" width="2.109375" style="1" customWidth="1"/>
    <col min="13675" max="13675" width="3.88671875" style="1" customWidth="1"/>
    <col min="13676" max="13676" width="8.109375" style="1" customWidth="1"/>
    <col min="13677" max="13677" width="4.33203125" style="1" customWidth="1"/>
    <col min="13678" max="13678" width="3.6640625" style="1" customWidth="1"/>
    <col min="13679" max="13681" width="13.33203125" style="1" customWidth="1"/>
    <col min="13682" max="13682" width="2.109375" style="1" customWidth="1"/>
    <col min="13683" max="13683" width="3.88671875" style="1" customWidth="1"/>
    <col min="13684" max="13684" width="9.6640625" style="1" bestFit="1" customWidth="1"/>
    <col min="13685" max="13685" width="4.33203125" style="1" customWidth="1"/>
    <col min="13686" max="13686" width="3.6640625" style="1" customWidth="1"/>
    <col min="13687" max="13689" width="13.44140625" style="1" customWidth="1"/>
    <col min="13690" max="13690" width="2.109375" style="1" customWidth="1"/>
    <col min="13691" max="13691" width="3.88671875" style="1" customWidth="1"/>
    <col min="13692" max="13692" width="8.109375" style="1" customWidth="1"/>
    <col min="13693" max="13693" width="4.33203125" style="1" customWidth="1"/>
    <col min="13694" max="13694" width="3.6640625" style="1" customWidth="1"/>
    <col min="13695" max="13695" width="11.44140625" style="1" bestFit="1" customWidth="1"/>
    <col min="13696" max="13697" width="13" style="1" customWidth="1"/>
    <col min="13698" max="13698" width="2.109375" style="1" customWidth="1"/>
    <col min="13699" max="13922" width="9.109375" style="1"/>
    <col min="13923" max="13923" width="3.88671875" style="1" customWidth="1"/>
    <col min="13924" max="13924" width="8.109375" style="1" customWidth="1"/>
    <col min="13925" max="13925" width="4.33203125" style="1" customWidth="1"/>
    <col min="13926" max="13926" width="3.88671875" style="1" customWidth="1"/>
    <col min="13927" max="13929" width="13" style="1" customWidth="1"/>
    <col min="13930" max="13930" width="2.109375" style="1" customWidth="1"/>
    <col min="13931" max="13931" width="3.88671875" style="1" customWidth="1"/>
    <col min="13932" max="13932" width="8.109375" style="1" customWidth="1"/>
    <col min="13933" max="13933" width="4.33203125" style="1" customWidth="1"/>
    <col min="13934" max="13934" width="3.6640625" style="1" customWidth="1"/>
    <col min="13935" max="13937" width="13.33203125" style="1" customWidth="1"/>
    <col min="13938" max="13938" width="2.109375" style="1" customWidth="1"/>
    <col min="13939" max="13939" width="3.88671875" style="1" customWidth="1"/>
    <col min="13940" max="13940" width="9.6640625" style="1" bestFit="1" customWidth="1"/>
    <col min="13941" max="13941" width="4.33203125" style="1" customWidth="1"/>
    <col min="13942" max="13942" width="3.6640625" style="1" customWidth="1"/>
    <col min="13943" max="13945" width="13.44140625" style="1" customWidth="1"/>
    <col min="13946" max="13946" width="2.109375" style="1" customWidth="1"/>
    <col min="13947" max="13947" width="3.88671875" style="1" customWidth="1"/>
    <col min="13948" max="13948" width="8.109375" style="1" customWidth="1"/>
    <col min="13949" max="13949" width="4.33203125" style="1" customWidth="1"/>
    <col min="13950" max="13950" width="3.6640625" style="1" customWidth="1"/>
    <col min="13951" max="13951" width="11.44140625" style="1" bestFit="1" customWidth="1"/>
    <col min="13952" max="13953" width="13" style="1" customWidth="1"/>
    <col min="13954" max="13954" width="2.109375" style="1" customWidth="1"/>
    <col min="13955" max="14178" width="9.109375" style="1"/>
    <col min="14179" max="14179" width="3.88671875" style="1" customWidth="1"/>
    <col min="14180" max="14180" width="8.109375" style="1" customWidth="1"/>
    <col min="14181" max="14181" width="4.33203125" style="1" customWidth="1"/>
    <col min="14182" max="14182" width="3.88671875" style="1" customWidth="1"/>
    <col min="14183" max="14185" width="13" style="1" customWidth="1"/>
    <col min="14186" max="14186" width="2.109375" style="1" customWidth="1"/>
    <col min="14187" max="14187" width="3.88671875" style="1" customWidth="1"/>
    <col min="14188" max="14188" width="8.109375" style="1" customWidth="1"/>
    <col min="14189" max="14189" width="4.33203125" style="1" customWidth="1"/>
    <col min="14190" max="14190" width="3.6640625" style="1" customWidth="1"/>
    <col min="14191" max="14193" width="13.33203125" style="1" customWidth="1"/>
    <col min="14194" max="14194" width="2.109375" style="1" customWidth="1"/>
    <col min="14195" max="14195" width="3.88671875" style="1" customWidth="1"/>
    <col min="14196" max="14196" width="9.6640625" style="1" bestFit="1" customWidth="1"/>
    <col min="14197" max="14197" width="4.33203125" style="1" customWidth="1"/>
    <col min="14198" max="14198" width="3.6640625" style="1" customWidth="1"/>
    <col min="14199" max="14201" width="13.44140625" style="1" customWidth="1"/>
    <col min="14202" max="14202" width="2.109375" style="1" customWidth="1"/>
    <col min="14203" max="14203" width="3.88671875" style="1" customWidth="1"/>
    <col min="14204" max="14204" width="8.109375" style="1" customWidth="1"/>
    <col min="14205" max="14205" width="4.33203125" style="1" customWidth="1"/>
    <col min="14206" max="14206" width="3.6640625" style="1" customWidth="1"/>
    <col min="14207" max="14207" width="11.44140625" style="1" bestFit="1" customWidth="1"/>
    <col min="14208" max="14209" width="13" style="1" customWidth="1"/>
    <col min="14210" max="14210" width="2.109375" style="1" customWidth="1"/>
    <col min="14211" max="14434" width="9.109375" style="1"/>
    <col min="14435" max="14435" width="3.88671875" style="1" customWidth="1"/>
    <col min="14436" max="14436" width="8.109375" style="1" customWidth="1"/>
    <col min="14437" max="14437" width="4.33203125" style="1" customWidth="1"/>
    <col min="14438" max="14438" width="3.88671875" style="1" customWidth="1"/>
    <col min="14439" max="14441" width="13" style="1" customWidth="1"/>
    <col min="14442" max="14442" width="2.109375" style="1" customWidth="1"/>
    <col min="14443" max="14443" width="3.88671875" style="1" customWidth="1"/>
    <col min="14444" max="14444" width="8.109375" style="1" customWidth="1"/>
    <col min="14445" max="14445" width="4.33203125" style="1" customWidth="1"/>
    <col min="14446" max="14446" width="3.6640625" style="1" customWidth="1"/>
    <col min="14447" max="14449" width="13.33203125" style="1" customWidth="1"/>
    <col min="14450" max="14450" width="2.109375" style="1" customWidth="1"/>
    <col min="14451" max="14451" width="3.88671875" style="1" customWidth="1"/>
    <col min="14452" max="14452" width="9.6640625" style="1" bestFit="1" customWidth="1"/>
    <col min="14453" max="14453" width="4.33203125" style="1" customWidth="1"/>
    <col min="14454" max="14454" width="3.6640625" style="1" customWidth="1"/>
    <col min="14455" max="14457" width="13.44140625" style="1" customWidth="1"/>
    <col min="14458" max="14458" width="2.109375" style="1" customWidth="1"/>
    <col min="14459" max="14459" width="3.88671875" style="1" customWidth="1"/>
    <col min="14460" max="14460" width="8.109375" style="1" customWidth="1"/>
    <col min="14461" max="14461" width="4.33203125" style="1" customWidth="1"/>
    <col min="14462" max="14462" width="3.6640625" style="1" customWidth="1"/>
    <col min="14463" max="14463" width="11.44140625" style="1" bestFit="1" customWidth="1"/>
    <col min="14464" max="14465" width="13" style="1" customWidth="1"/>
    <col min="14466" max="14466" width="2.109375" style="1" customWidth="1"/>
    <col min="14467" max="14690" width="9.109375" style="1"/>
    <col min="14691" max="14691" width="3.88671875" style="1" customWidth="1"/>
    <col min="14692" max="14692" width="8.109375" style="1" customWidth="1"/>
    <col min="14693" max="14693" width="4.33203125" style="1" customWidth="1"/>
    <col min="14694" max="14694" width="3.88671875" style="1" customWidth="1"/>
    <col min="14695" max="14697" width="13" style="1" customWidth="1"/>
    <col min="14698" max="14698" width="2.109375" style="1" customWidth="1"/>
    <col min="14699" max="14699" width="3.88671875" style="1" customWidth="1"/>
    <col min="14700" max="14700" width="8.109375" style="1" customWidth="1"/>
    <col min="14701" max="14701" width="4.33203125" style="1" customWidth="1"/>
    <col min="14702" max="14702" width="3.6640625" style="1" customWidth="1"/>
    <col min="14703" max="14705" width="13.33203125" style="1" customWidth="1"/>
    <col min="14706" max="14706" width="2.109375" style="1" customWidth="1"/>
    <col min="14707" max="14707" width="3.88671875" style="1" customWidth="1"/>
    <col min="14708" max="14708" width="9.6640625" style="1" bestFit="1" customWidth="1"/>
    <col min="14709" max="14709" width="4.33203125" style="1" customWidth="1"/>
    <col min="14710" max="14710" width="3.6640625" style="1" customWidth="1"/>
    <col min="14711" max="14713" width="13.44140625" style="1" customWidth="1"/>
    <col min="14714" max="14714" width="2.109375" style="1" customWidth="1"/>
    <col min="14715" max="14715" width="3.88671875" style="1" customWidth="1"/>
    <col min="14716" max="14716" width="8.109375" style="1" customWidth="1"/>
    <col min="14717" max="14717" width="4.33203125" style="1" customWidth="1"/>
    <col min="14718" max="14718" width="3.6640625" style="1" customWidth="1"/>
    <col min="14719" max="14719" width="11.44140625" style="1" bestFit="1" customWidth="1"/>
    <col min="14720" max="14721" width="13" style="1" customWidth="1"/>
    <col min="14722" max="14722" width="2.109375" style="1" customWidth="1"/>
    <col min="14723" max="14946" width="9.109375" style="1"/>
    <col min="14947" max="14947" width="3.88671875" style="1" customWidth="1"/>
    <col min="14948" max="14948" width="8.109375" style="1" customWidth="1"/>
    <col min="14949" max="14949" width="4.33203125" style="1" customWidth="1"/>
    <col min="14950" max="14950" width="3.88671875" style="1" customWidth="1"/>
    <col min="14951" max="14953" width="13" style="1" customWidth="1"/>
    <col min="14954" max="14954" width="2.109375" style="1" customWidth="1"/>
    <col min="14955" max="14955" width="3.88671875" style="1" customWidth="1"/>
    <col min="14956" max="14956" width="8.109375" style="1" customWidth="1"/>
    <col min="14957" max="14957" width="4.33203125" style="1" customWidth="1"/>
    <col min="14958" max="14958" width="3.6640625" style="1" customWidth="1"/>
    <col min="14959" max="14961" width="13.33203125" style="1" customWidth="1"/>
    <col min="14962" max="14962" width="2.109375" style="1" customWidth="1"/>
    <col min="14963" max="14963" width="3.88671875" style="1" customWidth="1"/>
    <col min="14964" max="14964" width="9.6640625" style="1" bestFit="1" customWidth="1"/>
    <col min="14965" max="14965" width="4.33203125" style="1" customWidth="1"/>
    <col min="14966" max="14966" width="3.6640625" style="1" customWidth="1"/>
    <col min="14967" max="14969" width="13.44140625" style="1" customWidth="1"/>
    <col min="14970" max="14970" width="2.109375" style="1" customWidth="1"/>
    <col min="14971" max="14971" width="3.88671875" style="1" customWidth="1"/>
    <col min="14972" max="14972" width="8.109375" style="1" customWidth="1"/>
    <col min="14973" max="14973" width="4.33203125" style="1" customWidth="1"/>
    <col min="14974" max="14974" width="3.6640625" style="1" customWidth="1"/>
    <col min="14975" max="14975" width="11.44140625" style="1" bestFit="1" customWidth="1"/>
    <col min="14976" max="14977" width="13" style="1" customWidth="1"/>
    <col min="14978" max="14978" width="2.109375" style="1" customWidth="1"/>
    <col min="14979" max="15202" width="9.109375" style="1"/>
    <col min="15203" max="15203" width="3.88671875" style="1" customWidth="1"/>
    <col min="15204" max="15204" width="8.109375" style="1" customWidth="1"/>
    <col min="15205" max="15205" width="4.33203125" style="1" customWidth="1"/>
    <col min="15206" max="15206" width="3.88671875" style="1" customWidth="1"/>
    <col min="15207" max="15209" width="13" style="1" customWidth="1"/>
    <col min="15210" max="15210" width="2.109375" style="1" customWidth="1"/>
    <col min="15211" max="15211" width="3.88671875" style="1" customWidth="1"/>
    <col min="15212" max="15212" width="8.109375" style="1" customWidth="1"/>
    <col min="15213" max="15213" width="4.33203125" style="1" customWidth="1"/>
    <col min="15214" max="15214" width="3.6640625" style="1" customWidth="1"/>
    <col min="15215" max="15217" width="13.33203125" style="1" customWidth="1"/>
    <col min="15218" max="15218" width="2.109375" style="1" customWidth="1"/>
    <col min="15219" max="15219" width="3.88671875" style="1" customWidth="1"/>
    <col min="15220" max="15220" width="9.6640625" style="1" bestFit="1" customWidth="1"/>
    <col min="15221" max="15221" width="4.33203125" style="1" customWidth="1"/>
    <col min="15222" max="15222" width="3.6640625" style="1" customWidth="1"/>
    <col min="15223" max="15225" width="13.44140625" style="1" customWidth="1"/>
    <col min="15226" max="15226" width="2.109375" style="1" customWidth="1"/>
    <col min="15227" max="15227" width="3.88671875" style="1" customWidth="1"/>
    <col min="15228" max="15228" width="8.109375" style="1" customWidth="1"/>
    <col min="15229" max="15229" width="4.33203125" style="1" customWidth="1"/>
    <col min="15230" max="15230" width="3.6640625" style="1" customWidth="1"/>
    <col min="15231" max="15231" width="11.44140625" style="1" bestFit="1" customWidth="1"/>
    <col min="15232" max="15233" width="13" style="1" customWidth="1"/>
    <col min="15234" max="15234" width="2.109375" style="1" customWidth="1"/>
    <col min="15235" max="15458" width="9.109375" style="1"/>
    <col min="15459" max="15459" width="3.88671875" style="1" customWidth="1"/>
    <col min="15460" max="15460" width="8.109375" style="1" customWidth="1"/>
    <col min="15461" max="15461" width="4.33203125" style="1" customWidth="1"/>
    <col min="15462" max="15462" width="3.88671875" style="1" customWidth="1"/>
    <col min="15463" max="15465" width="13" style="1" customWidth="1"/>
    <col min="15466" max="15466" width="2.109375" style="1" customWidth="1"/>
    <col min="15467" max="15467" width="3.88671875" style="1" customWidth="1"/>
    <col min="15468" max="15468" width="8.109375" style="1" customWidth="1"/>
    <col min="15469" max="15469" width="4.33203125" style="1" customWidth="1"/>
    <col min="15470" max="15470" width="3.6640625" style="1" customWidth="1"/>
    <col min="15471" max="15473" width="13.33203125" style="1" customWidth="1"/>
    <col min="15474" max="15474" width="2.109375" style="1" customWidth="1"/>
    <col min="15475" max="15475" width="3.88671875" style="1" customWidth="1"/>
    <col min="15476" max="15476" width="9.6640625" style="1" bestFit="1" customWidth="1"/>
    <col min="15477" max="15477" width="4.33203125" style="1" customWidth="1"/>
    <col min="15478" max="15478" width="3.6640625" style="1" customWidth="1"/>
    <col min="15479" max="15481" width="13.44140625" style="1" customWidth="1"/>
    <col min="15482" max="15482" width="2.109375" style="1" customWidth="1"/>
    <col min="15483" max="15483" width="3.88671875" style="1" customWidth="1"/>
    <col min="15484" max="15484" width="8.109375" style="1" customWidth="1"/>
    <col min="15485" max="15485" width="4.33203125" style="1" customWidth="1"/>
    <col min="15486" max="15486" width="3.6640625" style="1" customWidth="1"/>
    <col min="15487" max="15487" width="11.44140625" style="1" bestFit="1" customWidth="1"/>
    <col min="15488" max="15489" width="13" style="1" customWidth="1"/>
    <col min="15490" max="15490" width="2.109375" style="1" customWidth="1"/>
    <col min="15491" max="15714" width="9.109375" style="1"/>
    <col min="15715" max="15715" width="3.88671875" style="1" customWidth="1"/>
    <col min="15716" max="15716" width="8.109375" style="1" customWidth="1"/>
    <col min="15717" max="15717" width="4.33203125" style="1" customWidth="1"/>
    <col min="15718" max="15718" width="3.88671875" style="1" customWidth="1"/>
    <col min="15719" max="15721" width="13" style="1" customWidth="1"/>
    <col min="15722" max="15722" width="2.109375" style="1" customWidth="1"/>
    <col min="15723" max="15723" width="3.88671875" style="1" customWidth="1"/>
    <col min="15724" max="15724" width="8.109375" style="1" customWidth="1"/>
    <col min="15725" max="15725" width="4.33203125" style="1" customWidth="1"/>
    <col min="15726" max="15726" width="3.6640625" style="1" customWidth="1"/>
    <col min="15727" max="15729" width="13.33203125" style="1" customWidth="1"/>
    <col min="15730" max="15730" width="2.109375" style="1" customWidth="1"/>
    <col min="15731" max="15731" width="3.88671875" style="1" customWidth="1"/>
    <col min="15732" max="15732" width="9.6640625" style="1" bestFit="1" customWidth="1"/>
    <col min="15733" max="15733" width="4.33203125" style="1" customWidth="1"/>
    <col min="15734" max="15734" width="3.6640625" style="1" customWidth="1"/>
    <col min="15735" max="15737" width="13.44140625" style="1" customWidth="1"/>
    <col min="15738" max="15738" width="2.109375" style="1" customWidth="1"/>
    <col min="15739" max="15739" width="3.88671875" style="1" customWidth="1"/>
    <col min="15740" max="15740" width="8.109375" style="1" customWidth="1"/>
    <col min="15741" max="15741" width="4.33203125" style="1" customWidth="1"/>
    <col min="15742" max="15742" width="3.6640625" style="1" customWidth="1"/>
    <col min="15743" max="15743" width="11.44140625" style="1" bestFit="1" customWidth="1"/>
    <col min="15744" max="15745" width="13" style="1" customWidth="1"/>
    <col min="15746" max="15746" width="2.109375" style="1" customWidth="1"/>
    <col min="15747" max="15970" width="9.109375" style="1"/>
    <col min="15971" max="15971" width="3.88671875" style="1" customWidth="1"/>
    <col min="15972" max="15972" width="8.109375" style="1" customWidth="1"/>
    <col min="15973" max="15973" width="4.33203125" style="1" customWidth="1"/>
    <col min="15974" max="15974" width="3.88671875" style="1" customWidth="1"/>
    <col min="15975" max="15977" width="13" style="1" customWidth="1"/>
    <col min="15978" max="15978" width="2.109375" style="1" customWidth="1"/>
    <col min="15979" max="15979" width="3.88671875" style="1" customWidth="1"/>
    <col min="15980" max="15980" width="8.109375" style="1" customWidth="1"/>
    <col min="15981" max="15981" width="4.33203125" style="1" customWidth="1"/>
    <col min="15982" max="15982" width="3.6640625" style="1" customWidth="1"/>
    <col min="15983" max="15985" width="13.33203125" style="1" customWidth="1"/>
    <col min="15986" max="15986" width="2.109375" style="1" customWidth="1"/>
    <col min="15987" max="15987" width="3.88671875" style="1" customWidth="1"/>
    <col min="15988" max="15988" width="9.6640625" style="1" bestFit="1" customWidth="1"/>
    <col min="15989" max="15989" width="4.33203125" style="1" customWidth="1"/>
    <col min="15990" max="15990" width="3.6640625" style="1" customWidth="1"/>
    <col min="15991" max="15993" width="13.44140625" style="1" customWidth="1"/>
    <col min="15994" max="15994" width="2.109375" style="1" customWidth="1"/>
    <col min="15995" max="15995" width="3.88671875" style="1" customWidth="1"/>
    <col min="15996" max="15996" width="8.109375" style="1" customWidth="1"/>
    <col min="15997" max="15997" width="4.33203125" style="1" customWidth="1"/>
    <col min="15998" max="15998" width="3.6640625" style="1" customWidth="1"/>
    <col min="15999" max="15999" width="11.44140625" style="1" bestFit="1" customWidth="1"/>
    <col min="16000" max="16001" width="13" style="1" customWidth="1"/>
    <col min="16002" max="16002" width="2.109375" style="1" customWidth="1"/>
    <col min="16003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164</v>
      </c>
      <c r="B2" s="172"/>
      <c r="C2" s="172"/>
      <c r="D2" s="172"/>
      <c r="E2" s="172"/>
      <c r="F2" s="172"/>
      <c r="G2" s="172"/>
      <c r="H2" s="173"/>
      <c r="I2" s="169" t="s">
        <v>160</v>
      </c>
      <c r="J2" s="93" t="s">
        <v>274</v>
      </c>
      <c r="K2" s="93" t="s">
        <v>274</v>
      </c>
      <c r="L2" s="150"/>
    </row>
    <row r="3" spans="1:12" ht="30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118" t="s">
        <v>274</v>
      </c>
      <c r="K3" s="118" t="s">
        <v>274</v>
      </c>
      <c r="L3" s="150"/>
    </row>
    <row r="4" spans="1:12" ht="34.799999999999997" customHeight="1" x14ac:dyDescent="0.25">
      <c r="A4" s="174" t="s">
        <v>6</v>
      </c>
      <c r="B4" s="175"/>
      <c r="C4" s="175"/>
      <c r="D4" s="175"/>
      <c r="E4" s="175"/>
      <c r="F4" s="175"/>
      <c r="G4" s="175"/>
      <c r="H4" s="176"/>
      <c r="I4" s="89" t="s">
        <v>2</v>
      </c>
      <c r="J4" s="237" t="s">
        <v>274</v>
      </c>
      <c r="K4" s="238"/>
      <c r="L4" s="151"/>
    </row>
    <row r="5" spans="1:12" s="2" customFormat="1" ht="15" customHeight="1" x14ac:dyDescent="0.3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2" t="s">
        <v>166</v>
      </c>
      <c r="K5" s="183"/>
      <c r="L5" s="186" t="s">
        <v>167</v>
      </c>
    </row>
    <row r="6" spans="1:12" s="2" customFormat="1" ht="14.25" customHeight="1" x14ac:dyDescent="0.3">
      <c r="A6" s="152"/>
      <c r="B6" s="152"/>
      <c r="C6" s="152"/>
      <c r="D6" s="152"/>
      <c r="E6" s="182"/>
      <c r="F6" s="190"/>
      <c r="G6" s="167"/>
      <c r="H6" s="168"/>
      <c r="I6" s="167"/>
      <c r="J6" s="184"/>
      <c r="K6" s="185"/>
      <c r="L6" s="187"/>
    </row>
    <row r="7" spans="1:12" ht="15" customHeight="1" x14ac:dyDescent="0.25">
      <c r="A7" s="153" t="s">
        <v>10</v>
      </c>
      <c r="B7" s="62">
        <v>45306</v>
      </c>
      <c r="C7" s="63" t="s">
        <v>7</v>
      </c>
      <c r="D7" s="71">
        <v>2</v>
      </c>
      <c r="E7" s="161" t="s">
        <v>8</v>
      </c>
      <c r="F7" s="162"/>
      <c r="G7" s="162"/>
      <c r="H7" s="271"/>
      <c r="I7" s="272"/>
      <c r="J7" s="273"/>
      <c r="K7" s="274"/>
      <c r="L7" s="73"/>
    </row>
    <row r="8" spans="1:12" ht="15" customHeight="1" x14ac:dyDescent="0.25">
      <c r="A8" s="153"/>
      <c r="B8" s="62">
        <v>45307</v>
      </c>
      <c r="C8" s="63" t="s">
        <v>9</v>
      </c>
      <c r="D8" s="71">
        <v>1</v>
      </c>
      <c r="E8" s="163"/>
      <c r="F8" s="164"/>
      <c r="G8" s="164"/>
      <c r="H8" s="275"/>
      <c r="I8" s="272"/>
      <c r="J8" s="273"/>
      <c r="K8" s="274"/>
      <c r="L8" s="3"/>
    </row>
    <row r="9" spans="1:12" ht="15" customHeight="1" x14ac:dyDescent="0.25">
      <c r="A9" s="153"/>
      <c r="B9" s="62">
        <v>45308</v>
      </c>
      <c r="C9" s="5" t="s">
        <v>11</v>
      </c>
      <c r="D9" s="5">
        <v>1</v>
      </c>
      <c r="E9" s="159" t="s">
        <v>12</v>
      </c>
      <c r="F9" s="191" t="s">
        <v>13</v>
      </c>
      <c r="G9" s="192"/>
      <c r="H9" s="281"/>
      <c r="I9" s="77"/>
      <c r="J9" s="148"/>
      <c r="K9" s="149"/>
      <c r="L9" s="110">
        <f>ROUND(((100/139)*(D9))*1,1)%</f>
        <v>6.9999999999999993E-3</v>
      </c>
    </row>
    <row r="10" spans="1:12" ht="15" customHeight="1" x14ac:dyDescent="0.25">
      <c r="A10" s="153"/>
      <c r="B10" s="62">
        <v>45309</v>
      </c>
      <c r="C10" s="5" t="s">
        <v>14</v>
      </c>
      <c r="D10" s="5">
        <v>2</v>
      </c>
      <c r="E10" s="160"/>
      <c r="F10" s="191" t="s">
        <v>15</v>
      </c>
      <c r="G10" s="192"/>
      <c r="H10" s="281"/>
      <c r="I10" s="77"/>
      <c r="J10" s="148"/>
      <c r="K10" s="149"/>
      <c r="L10" s="110">
        <f t="shared" ref="L10:L66" si="0">ROUND(((100/139)*(D10))*1,1)%</f>
        <v>1.3999999999999999E-2</v>
      </c>
    </row>
    <row r="11" spans="1:12" ht="15" customHeight="1" x14ac:dyDescent="0.25">
      <c r="A11" s="153"/>
      <c r="B11" s="62">
        <v>45310</v>
      </c>
      <c r="C11" s="5" t="s">
        <v>16</v>
      </c>
      <c r="D11" s="5">
        <v>3</v>
      </c>
      <c r="E11" s="160" t="s">
        <v>17</v>
      </c>
      <c r="F11" s="193" t="s">
        <v>106</v>
      </c>
      <c r="G11" s="194"/>
      <c r="H11" s="282"/>
      <c r="I11" s="77"/>
      <c r="J11" s="148"/>
      <c r="K11" s="149"/>
      <c r="L11" s="110">
        <f t="shared" si="0"/>
        <v>2.2000000000000002E-2</v>
      </c>
    </row>
    <row r="12" spans="1:12" ht="15" customHeight="1" x14ac:dyDescent="0.25">
      <c r="A12" s="61"/>
      <c r="B12" s="62">
        <v>45311</v>
      </c>
      <c r="C12" s="63" t="s">
        <v>18</v>
      </c>
      <c r="D12" s="63"/>
      <c r="E12" s="160"/>
      <c r="F12" s="84"/>
      <c r="G12" s="85"/>
      <c r="H12" s="276"/>
      <c r="I12" s="276"/>
      <c r="J12" s="277"/>
      <c r="K12" s="274"/>
      <c r="L12" s="110"/>
    </row>
    <row r="13" spans="1:12" ht="15" customHeight="1" x14ac:dyDescent="0.25">
      <c r="A13" s="61"/>
      <c r="B13" s="62">
        <v>45312</v>
      </c>
      <c r="C13" s="63" t="s">
        <v>19</v>
      </c>
      <c r="D13" s="63"/>
      <c r="E13" s="160"/>
      <c r="F13" s="84"/>
      <c r="G13" s="85"/>
      <c r="H13" s="276"/>
      <c r="I13" s="276"/>
      <c r="J13" s="277"/>
      <c r="K13" s="274"/>
      <c r="L13" s="110"/>
    </row>
    <row r="14" spans="1:12" ht="15" customHeight="1" x14ac:dyDescent="0.25">
      <c r="A14" s="153" t="s">
        <v>20</v>
      </c>
      <c r="B14" s="62">
        <v>45313</v>
      </c>
      <c r="C14" s="5" t="s">
        <v>7</v>
      </c>
      <c r="D14" s="5">
        <v>4</v>
      </c>
      <c r="E14" s="160"/>
      <c r="F14" s="8" t="s">
        <v>107</v>
      </c>
      <c r="G14" s="32" t="s">
        <v>163</v>
      </c>
      <c r="H14" s="77"/>
      <c r="I14" s="77"/>
      <c r="J14" s="148"/>
      <c r="K14" s="149"/>
      <c r="L14" s="110">
        <f t="shared" si="0"/>
        <v>2.8999999999999998E-2</v>
      </c>
    </row>
    <row r="15" spans="1:12" ht="15" customHeight="1" x14ac:dyDescent="0.25">
      <c r="A15" s="154"/>
      <c r="B15" s="62">
        <v>45314</v>
      </c>
      <c r="C15" s="5" t="s">
        <v>9</v>
      </c>
      <c r="D15" s="5">
        <v>5</v>
      </c>
      <c r="E15" s="160" t="s">
        <v>21</v>
      </c>
      <c r="F15" s="8" t="s">
        <v>108</v>
      </c>
      <c r="G15" s="32" t="s">
        <v>163</v>
      </c>
      <c r="H15" s="77"/>
      <c r="I15" s="77"/>
      <c r="J15" s="148"/>
      <c r="K15" s="149"/>
      <c r="L15" s="110">
        <f t="shared" si="0"/>
        <v>3.6000000000000004E-2</v>
      </c>
    </row>
    <row r="16" spans="1:12" ht="15" customHeight="1" x14ac:dyDescent="0.25">
      <c r="A16" s="154"/>
      <c r="B16" s="62">
        <v>45315</v>
      </c>
      <c r="C16" s="5" t="s">
        <v>11</v>
      </c>
      <c r="D16" s="5">
        <v>6</v>
      </c>
      <c r="E16" s="160"/>
      <c r="F16" s="8" t="s">
        <v>109</v>
      </c>
      <c r="G16" s="32" t="s">
        <v>163</v>
      </c>
      <c r="H16" s="77"/>
      <c r="I16" s="77"/>
      <c r="J16" s="148"/>
      <c r="K16" s="149"/>
      <c r="L16" s="110">
        <f t="shared" si="0"/>
        <v>4.2999999999999997E-2</v>
      </c>
    </row>
    <row r="17" spans="1:12" ht="15" customHeight="1" x14ac:dyDescent="0.25">
      <c r="A17" s="154"/>
      <c r="B17" s="62">
        <v>45316</v>
      </c>
      <c r="C17" s="5" t="s">
        <v>14</v>
      </c>
      <c r="D17" s="5">
        <v>7</v>
      </c>
      <c r="E17" s="11" t="s">
        <v>22</v>
      </c>
      <c r="F17" s="8" t="s">
        <v>110</v>
      </c>
      <c r="G17" s="32" t="s">
        <v>163</v>
      </c>
      <c r="H17" s="77"/>
      <c r="I17" s="77"/>
      <c r="J17" s="148"/>
      <c r="K17" s="149"/>
      <c r="L17" s="110">
        <f t="shared" si="0"/>
        <v>0.05</v>
      </c>
    </row>
    <row r="18" spans="1:12" ht="15" customHeight="1" x14ac:dyDescent="0.25">
      <c r="A18" s="154"/>
      <c r="B18" s="62">
        <v>45317</v>
      </c>
      <c r="C18" s="5" t="s">
        <v>16</v>
      </c>
      <c r="D18" s="5">
        <v>8</v>
      </c>
      <c r="E18" s="156" t="s">
        <v>307</v>
      </c>
      <c r="F18" s="12" t="s">
        <v>161</v>
      </c>
      <c r="G18" s="32" t="s">
        <v>163</v>
      </c>
      <c r="H18" s="77"/>
      <c r="I18" s="77"/>
      <c r="J18" s="148"/>
      <c r="K18" s="149"/>
      <c r="L18" s="110">
        <f t="shared" si="0"/>
        <v>5.7999999999999996E-2</v>
      </c>
    </row>
    <row r="19" spans="1:12" ht="15" customHeight="1" x14ac:dyDescent="0.25">
      <c r="A19" s="61"/>
      <c r="B19" s="62">
        <v>45318</v>
      </c>
      <c r="C19" s="63" t="s">
        <v>18</v>
      </c>
      <c r="D19" s="63"/>
      <c r="E19" s="157"/>
      <c r="F19" s="84"/>
      <c r="G19" s="85"/>
      <c r="H19" s="276"/>
      <c r="I19" s="276"/>
      <c r="J19" s="277"/>
      <c r="K19" s="274"/>
      <c r="L19" s="110"/>
    </row>
    <row r="20" spans="1:12" ht="15" customHeight="1" x14ac:dyDescent="0.25">
      <c r="A20" s="61"/>
      <c r="B20" s="62">
        <v>45319</v>
      </c>
      <c r="C20" s="63" t="s">
        <v>19</v>
      </c>
      <c r="D20" s="63"/>
      <c r="E20" s="158"/>
      <c r="F20" s="84"/>
      <c r="G20" s="85"/>
      <c r="H20" s="276"/>
      <c r="I20" s="276"/>
      <c r="J20" s="277"/>
      <c r="K20" s="274"/>
      <c r="L20" s="110"/>
    </row>
    <row r="21" spans="1:12" ht="15" customHeight="1" x14ac:dyDescent="0.25">
      <c r="A21" s="153" t="s">
        <v>23</v>
      </c>
      <c r="B21" s="62">
        <v>45320</v>
      </c>
      <c r="C21" s="5" t="s">
        <v>7</v>
      </c>
      <c r="D21" s="5">
        <v>9</v>
      </c>
      <c r="E21" s="155" t="s">
        <v>283</v>
      </c>
      <c r="F21" s="13" t="s">
        <v>111</v>
      </c>
      <c r="G21" s="32" t="s">
        <v>163</v>
      </c>
      <c r="H21" s="77"/>
      <c r="I21" s="77"/>
      <c r="J21" s="148"/>
      <c r="K21" s="149"/>
      <c r="L21" s="110">
        <f t="shared" si="0"/>
        <v>6.5000000000000002E-2</v>
      </c>
    </row>
    <row r="22" spans="1:12" ht="15" customHeight="1" x14ac:dyDescent="0.25">
      <c r="A22" s="154"/>
      <c r="B22" s="62">
        <v>45321</v>
      </c>
      <c r="C22" s="5" t="s">
        <v>9</v>
      </c>
      <c r="D22" s="5">
        <v>10</v>
      </c>
      <c r="E22" s="155"/>
      <c r="F22" s="8" t="s">
        <v>111</v>
      </c>
      <c r="G22" s="32" t="s">
        <v>163</v>
      </c>
      <c r="H22" s="77"/>
      <c r="I22" s="77"/>
      <c r="J22" s="148"/>
      <c r="K22" s="149"/>
      <c r="L22" s="110">
        <f t="shared" si="0"/>
        <v>7.2000000000000008E-2</v>
      </c>
    </row>
    <row r="23" spans="1:12" ht="15" customHeight="1" x14ac:dyDescent="0.25">
      <c r="A23" s="154"/>
      <c r="B23" s="62">
        <v>45322</v>
      </c>
      <c r="C23" s="5" t="s">
        <v>11</v>
      </c>
      <c r="D23" s="5">
        <v>11</v>
      </c>
      <c r="E23" s="197" t="s">
        <v>281</v>
      </c>
      <c r="F23" s="8" t="s">
        <v>112</v>
      </c>
      <c r="G23" s="32" t="s">
        <v>163</v>
      </c>
      <c r="H23" s="77"/>
      <c r="I23" s="77"/>
      <c r="J23" s="148"/>
      <c r="K23" s="149"/>
      <c r="L23" s="110">
        <f t="shared" si="0"/>
        <v>7.9000000000000001E-2</v>
      </c>
    </row>
    <row r="24" spans="1:12" ht="15" customHeight="1" x14ac:dyDescent="0.25">
      <c r="A24" s="154"/>
      <c r="B24" s="62">
        <v>45323</v>
      </c>
      <c r="C24" s="5" t="s">
        <v>14</v>
      </c>
      <c r="D24" s="5">
        <v>12</v>
      </c>
      <c r="E24" s="198"/>
      <c r="F24" s="14" t="s">
        <v>113</v>
      </c>
      <c r="G24" s="32" t="s">
        <v>163</v>
      </c>
      <c r="H24" s="77"/>
      <c r="I24" s="77"/>
      <c r="J24" s="148"/>
      <c r="K24" s="149"/>
      <c r="L24" s="110">
        <f t="shared" si="0"/>
        <v>8.5999999999999993E-2</v>
      </c>
    </row>
    <row r="25" spans="1:12" ht="15" customHeight="1" x14ac:dyDescent="0.25">
      <c r="A25" s="154"/>
      <c r="B25" s="62">
        <v>45324</v>
      </c>
      <c r="C25" s="5" t="s">
        <v>16</v>
      </c>
      <c r="D25" s="5">
        <v>13</v>
      </c>
      <c r="E25" s="198"/>
      <c r="F25" s="8" t="s">
        <v>114</v>
      </c>
      <c r="G25" s="32" t="s">
        <v>163</v>
      </c>
      <c r="H25" s="77"/>
      <c r="I25" s="77"/>
      <c r="J25" s="148"/>
      <c r="K25" s="149"/>
      <c r="L25" s="110">
        <f t="shared" si="0"/>
        <v>9.4E-2</v>
      </c>
    </row>
    <row r="26" spans="1:12" ht="15" customHeight="1" x14ac:dyDescent="0.25">
      <c r="A26" s="61"/>
      <c r="B26" s="62">
        <v>45325</v>
      </c>
      <c r="C26" s="63" t="s">
        <v>18</v>
      </c>
      <c r="D26" s="63"/>
      <c r="E26" s="198"/>
      <c r="F26" s="84"/>
      <c r="G26" s="85"/>
      <c r="H26" s="276"/>
      <c r="I26" s="276"/>
      <c r="J26" s="277"/>
      <c r="K26" s="274"/>
      <c r="L26" s="110"/>
    </row>
    <row r="27" spans="1:12" ht="15" customHeight="1" x14ac:dyDescent="0.25">
      <c r="A27" s="61"/>
      <c r="B27" s="62">
        <v>45326</v>
      </c>
      <c r="C27" s="63" t="s">
        <v>19</v>
      </c>
      <c r="D27" s="63"/>
      <c r="E27" s="198"/>
      <c r="F27" s="84"/>
      <c r="G27" s="85"/>
      <c r="H27" s="276"/>
      <c r="I27" s="276"/>
      <c r="J27" s="277"/>
      <c r="K27" s="274"/>
      <c r="L27" s="110"/>
    </row>
    <row r="28" spans="1:12" ht="15" customHeight="1" x14ac:dyDescent="0.25">
      <c r="A28" s="153" t="s">
        <v>24</v>
      </c>
      <c r="B28" s="62">
        <v>45327</v>
      </c>
      <c r="C28" s="5" t="s">
        <v>7</v>
      </c>
      <c r="D28" s="5">
        <v>14</v>
      </c>
      <c r="E28" s="198"/>
      <c r="F28" s="8" t="s">
        <v>115</v>
      </c>
      <c r="G28" s="32" t="s">
        <v>163</v>
      </c>
      <c r="H28" s="77"/>
      <c r="I28" s="77"/>
      <c r="J28" s="148"/>
      <c r="K28" s="149"/>
      <c r="L28" s="110">
        <f t="shared" si="0"/>
        <v>0.10099999999999999</v>
      </c>
    </row>
    <row r="29" spans="1:12" ht="15" customHeight="1" x14ac:dyDescent="0.25">
      <c r="A29" s="154"/>
      <c r="B29" s="62">
        <v>45328</v>
      </c>
      <c r="C29" s="5" t="s">
        <v>9</v>
      </c>
      <c r="D29" s="5">
        <v>15</v>
      </c>
      <c r="E29" s="198"/>
      <c r="F29" s="14" t="s">
        <v>116</v>
      </c>
      <c r="G29" s="32" t="s">
        <v>163</v>
      </c>
      <c r="H29" s="77"/>
      <c r="I29" s="77"/>
      <c r="J29" s="148"/>
      <c r="K29" s="149"/>
      <c r="L29" s="110">
        <f t="shared" si="0"/>
        <v>0.10800000000000001</v>
      </c>
    </row>
    <row r="30" spans="1:12" ht="15" customHeight="1" x14ac:dyDescent="0.25">
      <c r="A30" s="154"/>
      <c r="B30" s="62">
        <v>45329</v>
      </c>
      <c r="C30" s="5" t="s">
        <v>11</v>
      </c>
      <c r="D30" s="5">
        <v>16</v>
      </c>
      <c r="E30" s="198"/>
      <c r="F30" s="14" t="s">
        <v>117</v>
      </c>
      <c r="G30" s="32" t="s">
        <v>163</v>
      </c>
      <c r="H30" s="77"/>
      <c r="I30" s="77"/>
      <c r="J30" s="148"/>
      <c r="K30" s="149"/>
      <c r="L30" s="110">
        <f t="shared" si="0"/>
        <v>0.115</v>
      </c>
    </row>
    <row r="31" spans="1:12" ht="15" customHeight="1" x14ac:dyDescent="0.25">
      <c r="A31" s="154"/>
      <c r="B31" s="62">
        <v>45330</v>
      </c>
      <c r="C31" s="5" t="s">
        <v>14</v>
      </c>
      <c r="D31" s="5">
        <v>17</v>
      </c>
      <c r="E31" s="198"/>
      <c r="F31" s="14" t="s">
        <v>118</v>
      </c>
      <c r="G31" s="32" t="s">
        <v>163</v>
      </c>
      <c r="H31" s="77"/>
      <c r="I31" s="77"/>
      <c r="J31" s="148"/>
      <c r="K31" s="149"/>
      <c r="L31" s="110">
        <f t="shared" si="0"/>
        <v>0.122</v>
      </c>
    </row>
    <row r="32" spans="1:12" ht="15" customHeight="1" x14ac:dyDescent="0.25">
      <c r="A32" s="154"/>
      <c r="B32" s="62">
        <v>45331</v>
      </c>
      <c r="C32" s="5" t="s">
        <v>16</v>
      </c>
      <c r="D32" s="5">
        <v>18</v>
      </c>
      <c r="E32" s="198"/>
      <c r="F32" s="14" t="s">
        <v>119</v>
      </c>
      <c r="G32" s="32" t="s">
        <v>163</v>
      </c>
      <c r="H32" s="77"/>
      <c r="I32" s="77"/>
      <c r="J32" s="148"/>
      <c r="K32" s="149"/>
      <c r="L32" s="110">
        <f t="shared" si="0"/>
        <v>0.129</v>
      </c>
    </row>
    <row r="33" spans="1:12" ht="15" customHeight="1" x14ac:dyDescent="0.25">
      <c r="A33" s="61"/>
      <c r="B33" s="62">
        <v>45332</v>
      </c>
      <c r="C33" s="63" t="s">
        <v>18</v>
      </c>
      <c r="D33" s="63"/>
      <c r="E33" s="198"/>
      <c r="F33" s="84"/>
      <c r="G33" s="85"/>
      <c r="H33" s="276"/>
      <c r="I33" s="276"/>
      <c r="J33" s="277"/>
      <c r="K33" s="274"/>
      <c r="L33" s="110"/>
    </row>
    <row r="34" spans="1:12" ht="15" customHeight="1" x14ac:dyDescent="0.25">
      <c r="A34" s="61"/>
      <c r="B34" s="62">
        <v>45333</v>
      </c>
      <c r="C34" s="63" t="s">
        <v>19</v>
      </c>
      <c r="D34" s="63"/>
      <c r="E34" s="198"/>
      <c r="F34" s="84"/>
      <c r="G34" s="85"/>
      <c r="H34" s="276"/>
      <c r="I34" s="276"/>
      <c r="J34" s="277"/>
      <c r="K34" s="274"/>
      <c r="L34" s="110"/>
    </row>
    <row r="35" spans="1:12" ht="15" customHeight="1" x14ac:dyDescent="0.25">
      <c r="A35" s="153" t="s">
        <v>25</v>
      </c>
      <c r="B35" s="62">
        <v>45334</v>
      </c>
      <c r="C35" s="5" t="s">
        <v>7</v>
      </c>
      <c r="D35" s="5">
        <v>19</v>
      </c>
      <c r="E35" s="198"/>
      <c r="F35" s="14" t="s">
        <v>120</v>
      </c>
      <c r="G35" s="32" t="s">
        <v>163</v>
      </c>
      <c r="H35" s="77"/>
      <c r="I35" s="77"/>
      <c r="J35" s="148"/>
      <c r="K35" s="149"/>
      <c r="L35" s="110">
        <f t="shared" si="0"/>
        <v>0.13699999999999998</v>
      </c>
    </row>
    <row r="36" spans="1:12" ht="15" customHeight="1" x14ac:dyDescent="0.25">
      <c r="A36" s="154"/>
      <c r="B36" s="62">
        <v>45335</v>
      </c>
      <c r="C36" s="5" t="s">
        <v>9</v>
      </c>
      <c r="D36" s="5">
        <v>20</v>
      </c>
      <c r="E36" s="198"/>
      <c r="F36" s="14" t="s">
        <v>121</v>
      </c>
      <c r="G36" s="32" t="s">
        <v>163</v>
      </c>
      <c r="H36" s="77"/>
      <c r="I36" s="77"/>
      <c r="J36" s="148"/>
      <c r="K36" s="149"/>
      <c r="L36" s="110">
        <f t="shared" si="0"/>
        <v>0.14400000000000002</v>
      </c>
    </row>
    <row r="37" spans="1:12" ht="15" customHeight="1" x14ac:dyDescent="0.25">
      <c r="A37" s="154"/>
      <c r="B37" s="62">
        <v>45336</v>
      </c>
      <c r="C37" s="5" t="s">
        <v>11</v>
      </c>
      <c r="D37" s="5">
        <v>21</v>
      </c>
      <c r="E37" s="198"/>
      <c r="F37" s="14" t="s">
        <v>122</v>
      </c>
      <c r="G37" s="32" t="s">
        <v>163</v>
      </c>
      <c r="H37" s="77"/>
      <c r="I37" s="77"/>
      <c r="J37" s="148"/>
      <c r="K37" s="149"/>
      <c r="L37" s="110">
        <f t="shared" si="0"/>
        <v>0.151</v>
      </c>
    </row>
    <row r="38" spans="1:12" ht="15" customHeight="1" x14ac:dyDescent="0.25">
      <c r="A38" s="154"/>
      <c r="B38" s="62">
        <v>45337</v>
      </c>
      <c r="C38" s="5" t="s">
        <v>14</v>
      </c>
      <c r="D38" s="5">
        <v>22</v>
      </c>
      <c r="E38" s="198"/>
      <c r="F38" s="14" t="s">
        <v>123</v>
      </c>
      <c r="G38" s="32" t="s">
        <v>163</v>
      </c>
      <c r="H38" s="77"/>
      <c r="I38" s="77"/>
      <c r="J38" s="195" t="s">
        <v>200</v>
      </c>
      <c r="K38" s="196"/>
      <c r="L38" s="110">
        <f t="shared" si="0"/>
        <v>0.158</v>
      </c>
    </row>
    <row r="39" spans="1:12" ht="15" customHeight="1" x14ac:dyDescent="0.25">
      <c r="A39" s="154"/>
      <c r="B39" s="62">
        <v>45338</v>
      </c>
      <c r="C39" s="5" t="s">
        <v>16</v>
      </c>
      <c r="D39" s="5">
        <v>23</v>
      </c>
      <c r="E39" s="198"/>
      <c r="F39" s="14" t="s">
        <v>124</v>
      </c>
      <c r="G39" s="32" t="s">
        <v>163</v>
      </c>
      <c r="H39" s="77"/>
      <c r="I39" s="77"/>
      <c r="J39" s="148"/>
      <c r="K39" s="149"/>
      <c r="L39" s="110">
        <f t="shared" si="0"/>
        <v>0.16500000000000001</v>
      </c>
    </row>
    <row r="40" spans="1:12" ht="15" customHeight="1" x14ac:dyDescent="0.25">
      <c r="A40" s="61"/>
      <c r="B40" s="62">
        <v>45339</v>
      </c>
      <c r="C40" s="63" t="s">
        <v>18</v>
      </c>
      <c r="D40" s="63"/>
      <c r="E40" s="198"/>
      <c r="F40" s="84"/>
      <c r="G40" s="85"/>
      <c r="H40" s="276"/>
      <c r="I40" s="276"/>
      <c r="J40" s="277"/>
      <c r="K40" s="274"/>
      <c r="L40" s="110"/>
    </row>
    <row r="41" spans="1:12" ht="15" customHeight="1" x14ac:dyDescent="0.25">
      <c r="A41" s="61"/>
      <c r="B41" s="62">
        <v>45340</v>
      </c>
      <c r="C41" s="63" t="s">
        <v>19</v>
      </c>
      <c r="D41" s="63"/>
      <c r="E41" s="198"/>
      <c r="F41" s="84"/>
      <c r="G41" s="85"/>
      <c r="H41" s="276"/>
      <c r="I41" s="276"/>
      <c r="J41" s="277"/>
      <c r="K41" s="274"/>
      <c r="L41" s="110"/>
    </row>
    <row r="42" spans="1:12" ht="15" customHeight="1" x14ac:dyDescent="0.25">
      <c r="A42" s="153" t="s">
        <v>26</v>
      </c>
      <c r="B42" s="62">
        <v>45341</v>
      </c>
      <c r="C42" s="5" t="s">
        <v>7</v>
      </c>
      <c r="D42" s="5">
        <v>24</v>
      </c>
      <c r="E42" s="198"/>
      <c r="F42" s="14" t="s">
        <v>125</v>
      </c>
      <c r="G42" s="32" t="s">
        <v>163</v>
      </c>
      <c r="H42" s="77"/>
      <c r="I42" s="77"/>
      <c r="J42" s="148"/>
      <c r="K42" s="149"/>
      <c r="L42" s="110">
        <f t="shared" si="0"/>
        <v>0.17300000000000001</v>
      </c>
    </row>
    <row r="43" spans="1:12" ht="15" customHeight="1" x14ac:dyDescent="0.25">
      <c r="A43" s="154"/>
      <c r="B43" s="62">
        <v>45342</v>
      </c>
      <c r="C43" s="5" t="s">
        <v>9</v>
      </c>
      <c r="D43" s="5">
        <v>25</v>
      </c>
      <c r="E43" s="198"/>
      <c r="F43" s="14" t="s">
        <v>126</v>
      </c>
      <c r="G43" s="32" t="s">
        <v>163</v>
      </c>
      <c r="H43" s="77"/>
      <c r="I43" s="77"/>
      <c r="J43" s="148"/>
      <c r="K43" s="149"/>
      <c r="L43" s="110">
        <f t="shared" si="0"/>
        <v>0.18</v>
      </c>
    </row>
    <row r="44" spans="1:12" ht="15" customHeight="1" x14ac:dyDescent="0.25">
      <c r="A44" s="154"/>
      <c r="B44" s="62">
        <v>45343</v>
      </c>
      <c r="C44" s="5" t="s">
        <v>11</v>
      </c>
      <c r="D44" s="5">
        <v>26</v>
      </c>
      <c r="E44" s="198"/>
      <c r="F44" s="14" t="s">
        <v>127</v>
      </c>
      <c r="G44" s="32" t="s">
        <v>163</v>
      </c>
      <c r="H44" s="77"/>
      <c r="I44" s="77"/>
      <c r="J44" s="148"/>
      <c r="K44" s="149"/>
      <c r="L44" s="110">
        <f t="shared" si="0"/>
        <v>0.187</v>
      </c>
    </row>
    <row r="45" spans="1:12" ht="15" customHeight="1" x14ac:dyDescent="0.25">
      <c r="A45" s="154"/>
      <c r="B45" s="62">
        <v>45344</v>
      </c>
      <c r="C45" s="5" t="s">
        <v>14</v>
      </c>
      <c r="D45" s="5">
        <v>27</v>
      </c>
      <c r="E45" s="198"/>
      <c r="F45" s="14" t="s">
        <v>128</v>
      </c>
      <c r="G45" s="32" t="s">
        <v>163</v>
      </c>
      <c r="H45" s="77"/>
      <c r="I45" s="77"/>
      <c r="J45" s="148"/>
      <c r="K45" s="149"/>
      <c r="L45" s="110">
        <f t="shared" si="0"/>
        <v>0.19399999999999998</v>
      </c>
    </row>
    <row r="46" spans="1:12" ht="15" customHeight="1" x14ac:dyDescent="0.25">
      <c r="A46" s="154"/>
      <c r="B46" s="62">
        <v>45345</v>
      </c>
      <c r="C46" s="5" t="s">
        <v>16</v>
      </c>
      <c r="D46" s="5">
        <v>28</v>
      </c>
      <c r="E46" s="198"/>
      <c r="F46" s="14" t="s">
        <v>129</v>
      </c>
      <c r="G46" s="32" t="s">
        <v>163</v>
      </c>
      <c r="H46" s="77"/>
      <c r="I46" s="77"/>
      <c r="J46" s="148"/>
      <c r="K46" s="149"/>
      <c r="L46" s="110">
        <f t="shared" si="0"/>
        <v>0.20100000000000001</v>
      </c>
    </row>
    <row r="47" spans="1:12" ht="15" customHeight="1" x14ac:dyDescent="0.25">
      <c r="A47" s="61"/>
      <c r="B47" s="62">
        <v>45346</v>
      </c>
      <c r="C47" s="63" t="s">
        <v>18</v>
      </c>
      <c r="D47" s="63"/>
      <c r="E47" s="198"/>
      <c r="F47" s="84"/>
      <c r="G47" s="85"/>
      <c r="H47" s="276"/>
      <c r="I47" s="276"/>
      <c r="J47" s="277"/>
      <c r="K47" s="274"/>
      <c r="L47" s="110"/>
    </row>
    <row r="48" spans="1:12" ht="15" customHeight="1" x14ac:dyDescent="0.25">
      <c r="A48" s="61"/>
      <c r="B48" s="62">
        <v>45347</v>
      </c>
      <c r="C48" s="63" t="s">
        <v>19</v>
      </c>
      <c r="D48" s="63"/>
      <c r="E48" s="198"/>
      <c r="F48" s="84"/>
      <c r="G48" s="85"/>
      <c r="H48" s="276"/>
      <c r="I48" s="276"/>
      <c r="J48" s="277"/>
      <c r="K48" s="274"/>
      <c r="L48" s="110"/>
    </row>
    <row r="49" spans="1:12" ht="15" customHeight="1" x14ac:dyDescent="0.25">
      <c r="A49" s="153" t="s">
        <v>27</v>
      </c>
      <c r="B49" s="62">
        <v>45348</v>
      </c>
      <c r="C49" s="5" t="s">
        <v>7</v>
      </c>
      <c r="D49" s="5">
        <v>29</v>
      </c>
      <c r="E49" s="198"/>
      <c r="F49" s="8" t="s">
        <v>130</v>
      </c>
      <c r="G49" s="32" t="s">
        <v>163</v>
      </c>
      <c r="H49" s="77"/>
      <c r="I49" s="77"/>
      <c r="J49" s="148"/>
      <c r="K49" s="149"/>
      <c r="L49" s="110">
        <f t="shared" si="0"/>
        <v>0.20899999999999999</v>
      </c>
    </row>
    <row r="50" spans="1:12" ht="15" customHeight="1" x14ac:dyDescent="0.25">
      <c r="A50" s="154"/>
      <c r="B50" s="62">
        <v>45349</v>
      </c>
      <c r="C50" s="5" t="s">
        <v>9</v>
      </c>
      <c r="D50" s="5">
        <v>30</v>
      </c>
      <c r="E50" s="198"/>
      <c r="F50" s="16" t="s">
        <v>28</v>
      </c>
      <c r="G50" s="32" t="s">
        <v>163</v>
      </c>
      <c r="H50" s="77"/>
      <c r="I50" s="77"/>
      <c r="J50" s="148"/>
      <c r="K50" s="149"/>
      <c r="L50" s="110">
        <f t="shared" si="0"/>
        <v>0.21600000000000003</v>
      </c>
    </row>
    <row r="51" spans="1:12" ht="15" customHeight="1" x14ac:dyDescent="0.25">
      <c r="A51" s="154"/>
      <c r="B51" s="62">
        <v>45350</v>
      </c>
      <c r="C51" s="5" t="s">
        <v>11</v>
      </c>
      <c r="D51" s="5">
        <v>31</v>
      </c>
      <c r="E51" s="198"/>
      <c r="F51" s="16" t="s">
        <v>28</v>
      </c>
      <c r="G51" s="32" t="s">
        <v>163</v>
      </c>
      <c r="H51" s="77"/>
      <c r="I51" s="77"/>
      <c r="J51" s="148"/>
      <c r="K51" s="149"/>
      <c r="L51" s="110">
        <f t="shared" si="0"/>
        <v>0.223</v>
      </c>
    </row>
    <row r="52" spans="1:12" ht="15" customHeight="1" x14ac:dyDescent="0.25">
      <c r="A52" s="154"/>
      <c r="B52" s="62">
        <v>45351</v>
      </c>
      <c r="C52" s="5" t="s">
        <v>14</v>
      </c>
      <c r="D52" s="5">
        <v>32</v>
      </c>
      <c r="E52" s="198"/>
      <c r="F52" s="8" t="s">
        <v>131</v>
      </c>
      <c r="G52" s="32" t="s">
        <v>163</v>
      </c>
      <c r="H52" s="77"/>
      <c r="I52" s="77"/>
      <c r="J52" s="148"/>
      <c r="K52" s="149"/>
      <c r="L52" s="110">
        <f t="shared" si="0"/>
        <v>0.23</v>
      </c>
    </row>
    <row r="53" spans="1:12" ht="15" customHeight="1" x14ac:dyDescent="0.25">
      <c r="A53" s="154"/>
      <c r="B53" s="62">
        <v>45352</v>
      </c>
      <c r="C53" s="5" t="s">
        <v>16</v>
      </c>
      <c r="D53" s="5">
        <v>33</v>
      </c>
      <c r="E53" s="198"/>
      <c r="F53" s="8" t="s">
        <v>132</v>
      </c>
      <c r="G53" s="32" t="s">
        <v>163</v>
      </c>
      <c r="H53" s="77"/>
      <c r="I53" s="77"/>
      <c r="J53" s="148"/>
      <c r="K53" s="149"/>
      <c r="L53" s="110">
        <f t="shared" si="0"/>
        <v>0.23699999999999999</v>
      </c>
    </row>
    <row r="54" spans="1:12" ht="15" customHeight="1" x14ac:dyDescent="0.25">
      <c r="A54" s="61"/>
      <c r="B54" s="62">
        <v>45353</v>
      </c>
      <c r="C54" s="63" t="s">
        <v>18</v>
      </c>
      <c r="D54" s="63"/>
      <c r="E54" s="198"/>
      <c r="F54" s="84"/>
      <c r="G54" s="85"/>
      <c r="H54" s="276"/>
      <c r="I54" s="276"/>
      <c r="J54" s="277"/>
      <c r="K54" s="274"/>
      <c r="L54" s="110"/>
    </row>
    <row r="55" spans="1:12" ht="15" customHeight="1" x14ac:dyDescent="0.25">
      <c r="A55" s="61"/>
      <c r="B55" s="62">
        <v>45354</v>
      </c>
      <c r="C55" s="63" t="s">
        <v>19</v>
      </c>
      <c r="D55" s="63"/>
      <c r="E55" s="198"/>
      <c r="F55" s="84"/>
      <c r="G55" s="85"/>
      <c r="H55" s="276"/>
      <c r="I55" s="276"/>
      <c r="J55" s="277"/>
      <c r="K55" s="274"/>
      <c r="L55" s="110"/>
    </row>
    <row r="56" spans="1:12" ht="15" customHeight="1" x14ac:dyDescent="0.25">
      <c r="A56" s="153" t="s">
        <v>29</v>
      </c>
      <c r="B56" s="62">
        <v>45355</v>
      </c>
      <c r="C56" s="5" t="s">
        <v>7</v>
      </c>
      <c r="D56" s="5">
        <v>34</v>
      </c>
      <c r="E56" s="198"/>
      <c r="F56" s="8" t="s">
        <v>133</v>
      </c>
      <c r="G56" s="32" t="s">
        <v>163</v>
      </c>
      <c r="H56" s="77"/>
      <c r="I56" s="77"/>
      <c r="J56" s="148"/>
      <c r="K56" s="149"/>
      <c r="L56" s="110">
        <f t="shared" si="0"/>
        <v>0.245</v>
      </c>
    </row>
    <row r="57" spans="1:12" ht="15" customHeight="1" x14ac:dyDescent="0.25">
      <c r="A57" s="154"/>
      <c r="B57" s="62">
        <v>45356</v>
      </c>
      <c r="C57" s="5" t="s">
        <v>9</v>
      </c>
      <c r="D57" s="5">
        <v>35</v>
      </c>
      <c r="E57" s="198"/>
      <c r="F57" s="12" t="s">
        <v>134</v>
      </c>
      <c r="G57" s="32" t="s">
        <v>163</v>
      </c>
      <c r="H57" s="77"/>
      <c r="I57" s="77"/>
      <c r="J57" s="148"/>
      <c r="K57" s="149"/>
      <c r="L57" s="110">
        <f t="shared" si="0"/>
        <v>0.252</v>
      </c>
    </row>
    <row r="58" spans="1:12" ht="15" customHeight="1" x14ac:dyDescent="0.25">
      <c r="A58" s="154"/>
      <c r="B58" s="62">
        <v>45357</v>
      </c>
      <c r="C58" s="10" t="s">
        <v>11</v>
      </c>
      <c r="D58" s="10">
        <v>36</v>
      </c>
      <c r="E58" s="199"/>
      <c r="F58" s="12" t="s">
        <v>135</v>
      </c>
      <c r="G58" s="32" t="s">
        <v>163</v>
      </c>
      <c r="H58" s="77"/>
      <c r="I58" s="77"/>
      <c r="J58" s="148"/>
      <c r="K58" s="149"/>
      <c r="L58" s="110">
        <f t="shared" si="0"/>
        <v>0.25900000000000001</v>
      </c>
    </row>
    <row r="59" spans="1:12" ht="15" customHeight="1" x14ac:dyDescent="0.25">
      <c r="A59" s="154"/>
      <c r="B59" s="62">
        <v>45358</v>
      </c>
      <c r="C59" s="5" t="s">
        <v>14</v>
      </c>
      <c r="D59" s="5">
        <v>37</v>
      </c>
      <c r="E59" s="200" t="s">
        <v>282</v>
      </c>
      <c r="F59" s="12" t="s">
        <v>279</v>
      </c>
      <c r="G59" s="32" t="s">
        <v>163</v>
      </c>
      <c r="H59" s="77"/>
      <c r="I59" s="77"/>
      <c r="J59" s="148"/>
      <c r="K59" s="149"/>
      <c r="L59" s="110">
        <f t="shared" si="0"/>
        <v>0.26600000000000001</v>
      </c>
    </row>
    <row r="60" spans="1:12" ht="15" customHeight="1" x14ac:dyDescent="0.25">
      <c r="A60" s="154"/>
      <c r="B60" s="62">
        <v>45359</v>
      </c>
      <c r="C60" s="5" t="s">
        <v>16</v>
      </c>
      <c r="D60" s="5">
        <v>38</v>
      </c>
      <c r="E60" s="201"/>
      <c r="F60" s="12" t="s">
        <v>280</v>
      </c>
      <c r="G60" s="32" t="s">
        <v>163</v>
      </c>
      <c r="H60" s="77"/>
      <c r="I60" s="77"/>
      <c r="J60" s="148"/>
      <c r="K60" s="149"/>
      <c r="L60" s="110">
        <f t="shared" si="0"/>
        <v>0.27300000000000002</v>
      </c>
    </row>
    <row r="61" spans="1:12" ht="15" customHeight="1" x14ac:dyDescent="0.25">
      <c r="A61" s="61"/>
      <c r="B61" s="62">
        <v>45360</v>
      </c>
      <c r="C61" s="63" t="s">
        <v>18</v>
      </c>
      <c r="D61" s="63"/>
      <c r="E61" s="201"/>
      <c r="F61" s="84"/>
      <c r="G61" s="85"/>
      <c r="H61" s="276"/>
      <c r="I61" s="276"/>
      <c r="J61" s="277"/>
      <c r="K61" s="274"/>
      <c r="L61" s="110"/>
    </row>
    <row r="62" spans="1:12" ht="15" customHeight="1" x14ac:dyDescent="0.25">
      <c r="A62" s="61"/>
      <c r="B62" s="62">
        <v>45361</v>
      </c>
      <c r="C62" s="63" t="s">
        <v>19</v>
      </c>
      <c r="D62" s="63"/>
      <c r="E62" s="201"/>
      <c r="F62" s="84"/>
      <c r="G62" s="85"/>
      <c r="H62" s="276"/>
      <c r="I62" s="276"/>
      <c r="J62" s="277"/>
      <c r="K62" s="274"/>
      <c r="L62" s="110"/>
    </row>
    <row r="63" spans="1:12" ht="15" customHeight="1" x14ac:dyDescent="0.25">
      <c r="A63" s="153" t="s">
        <v>30</v>
      </c>
      <c r="B63" s="62">
        <v>45362</v>
      </c>
      <c r="C63" s="5" t="s">
        <v>7</v>
      </c>
      <c r="D63" s="5">
        <v>39</v>
      </c>
      <c r="E63" s="201"/>
      <c r="F63" s="16" t="s">
        <v>28</v>
      </c>
      <c r="G63" s="32" t="s">
        <v>163</v>
      </c>
      <c r="H63" s="77"/>
      <c r="I63" s="77"/>
      <c r="J63" s="148"/>
      <c r="K63" s="149"/>
      <c r="L63" s="110">
        <f t="shared" si="0"/>
        <v>0.28100000000000003</v>
      </c>
    </row>
    <row r="64" spans="1:12" ht="15" customHeight="1" x14ac:dyDescent="0.25">
      <c r="A64" s="154"/>
      <c r="B64" s="62">
        <v>45363</v>
      </c>
      <c r="C64" s="5" t="s">
        <v>9</v>
      </c>
      <c r="D64" s="5">
        <v>40</v>
      </c>
      <c r="E64" s="201"/>
      <c r="F64" s="16" t="s">
        <v>28</v>
      </c>
      <c r="G64" s="32" t="s">
        <v>163</v>
      </c>
      <c r="H64" s="77"/>
      <c r="I64" s="77"/>
      <c r="J64" s="148"/>
      <c r="K64" s="149"/>
      <c r="L64" s="110">
        <f t="shared" si="0"/>
        <v>0.28800000000000003</v>
      </c>
    </row>
    <row r="65" spans="1:12" ht="15" customHeight="1" x14ac:dyDescent="0.25">
      <c r="A65" s="154"/>
      <c r="B65" s="62">
        <v>45364</v>
      </c>
      <c r="C65" s="5" t="s">
        <v>11</v>
      </c>
      <c r="D65" s="5">
        <v>41</v>
      </c>
      <c r="E65" s="201"/>
      <c r="F65" s="16" t="s">
        <v>28</v>
      </c>
      <c r="G65" s="32" t="s">
        <v>163</v>
      </c>
      <c r="H65" s="77"/>
      <c r="I65" s="77"/>
      <c r="J65" s="148"/>
      <c r="K65" s="149"/>
      <c r="L65" s="110">
        <f t="shared" si="0"/>
        <v>0.29499999999999998</v>
      </c>
    </row>
    <row r="66" spans="1:12" ht="15" customHeight="1" x14ac:dyDescent="0.25">
      <c r="A66" s="154"/>
      <c r="B66" s="62">
        <v>45365</v>
      </c>
      <c r="C66" s="5" t="s">
        <v>14</v>
      </c>
      <c r="D66" s="5">
        <v>42</v>
      </c>
      <c r="E66" s="202"/>
      <c r="F66" s="16" t="s">
        <v>28</v>
      </c>
      <c r="G66" s="32" t="s">
        <v>163</v>
      </c>
      <c r="H66" s="77"/>
      <c r="I66" s="77"/>
      <c r="J66" s="148"/>
      <c r="K66" s="149"/>
      <c r="L66" s="110">
        <f t="shared" si="0"/>
        <v>0.30199999999999999</v>
      </c>
    </row>
    <row r="67" spans="1:12" ht="15" customHeight="1" x14ac:dyDescent="0.25">
      <c r="A67" s="154"/>
      <c r="B67" s="62">
        <v>45366</v>
      </c>
      <c r="C67" s="5" t="s">
        <v>16</v>
      </c>
      <c r="D67" s="69">
        <v>1</v>
      </c>
      <c r="E67" s="145" t="s">
        <v>181</v>
      </c>
      <c r="F67" s="81" t="s">
        <v>188</v>
      </c>
      <c r="G67" s="82" t="s">
        <v>32</v>
      </c>
      <c r="H67" s="83"/>
      <c r="I67" s="77"/>
      <c r="J67" s="195" t="s">
        <v>200</v>
      </c>
      <c r="K67" s="196"/>
      <c r="L67" s="111">
        <f>ROUND(((100/7)*(D67))*1,1)%</f>
        <v>0.14300000000000002</v>
      </c>
    </row>
    <row r="68" spans="1:12" ht="15" customHeight="1" x14ac:dyDescent="0.25">
      <c r="A68" s="61"/>
      <c r="B68" s="62">
        <v>45367</v>
      </c>
      <c r="C68" s="63" t="s">
        <v>18</v>
      </c>
      <c r="D68" s="63"/>
      <c r="E68" s="146"/>
      <c r="F68" s="84"/>
      <c r="G68" s="85"/>
      <c r="H68" s="276"/>
      <c r="I68" s="276"/>
      <c r="J68" s="277"/>
      <c r="K68" s="274"/>
      <c r="L68" s="110"/>
    </row>
    <row r="69" spans="1:12" ht="15" customHeight="1" x14ac:dyDescent="0.25">
      <c r="A69" s="61"/>
      <c r="B69" s="62">
        <v>45368</v>
      </c>
      <c r="C69" s="63" t="s">
        <v>19</v>
      </c>
      <c r="D69" s="63"/>
      <c r="E69" s="147"/>
      <c r="F69" s="84"/>
      <c r="G69" s="85"/>
      <c r="H69" s="276"/>
      <c r="I69" s="276"/>
      <c r="J69" s="277"/>
      <c r="K69" s="274"/>
      <c r="L69" s="110"/>
    </row>
    <row r="70" spans="1:12" ht="15" customHeight="1" x14ac:dyDescent="0.25">
      <c r="A70" s="153" t="s">
        <v>31</v>
      </c>
      <c r="B70" s="62">
        <v>45369</v>
      </c>
      <c r="C70" s="5" t="s">
        <v>7</v>
      </c>
      <c r="D70" s="69">
        <v>2</v>
      </c>
      <c r="E70" s="145" t="s">
        <v>162</v>
      </c>
      <c r="F70" s="13" t="s">
        <v>176</v>
      </c>
      <c r="G70" s="143" t="s">
        <v>172</v>
      </c>
      <c r="H70" s="77"/>
      <c r="I70" s="77"/>
      <c r="J70" s="148"/>
      <c r="K70" s="149"/>
      <c r="L70" s="111">
        <f>ROUND(((100/7)*(D70))*1,1)%</f>
        <v>0.28600000000000003</v>
      </c>
    </row>
    <row r="71" spans="1:12" ht="15" customHeight="1" x14ac:dyDescent="0.25">
      <c r="A71" s="153"/>
      <c r="B71" s="62">
        <v>45370</v>
      </c>
      <c r="C71" s="5" t="s">
        <v>9</v>
      </c>
      <c r="D71" s="69">
        <v>3</v>
      </c>
      <c r="E71" s="147"/>
      <c r="F71" s="13" t="s">
        <v>187</v>
      </c>
      <c r="G71" s="144"/>
      <c r="H71" s="77"/>
      <c r="I71" s="77"/>
      <c r="J71" s="148"/>
      <c r="K71" s="149"/>
      <c r="L71" s="111">
        <f>ROUND(((100/7)*(D71))*1,1)%</f>
        <v>0.42899999999999999</v>
      </c>
    </row>
    <row r="72" spans="1:12" ht="15" customHeight="1" x14ac:dyDescent="0.25">
      <c r="A72" s="153"/>
      <c r="B72" s="62">
        <v>45371</v>
      </c>
      <c r="C72" s="5" t="s">
        <v>11</v>
      </c>
      <c r="D72" s="69">
        <v>4</v>
      </c>
      <c r="E72" s="76" t="s">
        <v>171</v>
      </c>
      <c r="F72" s="13" t="s">
        <v>173</v>
      </c>
      <c r="G72" s="70" t="s">
        <v>35</v>
      </c>
      <c r="H72" s="77"/>
      <c r="I72" s="77"/>
      <c r="J72" s="148"/>
      <c r="K72" s="149"/>
      <c r="L72" s="111">
        <f>ROUND(((100/7)*(D72))*1,1)%</f>
        <v>0.57100000000000006</v>
      </c>
    </row>
    <row r="73" spans="1:12" ht="15" customHeight="1" x14ac:dyDescent="0.25">
      <c r="A73" s="153"/>
      <c r="B73" s="62">
        <v>45372</v>
      </c>
      <c r="C73" s="63" t="s">
        <v>14</v>
      </c>
      <c r="D73" s="63"/>
      <c r="E73" s="64"/>
      <c r="F73" s="105" t="s">
        <v>65</v>
      </c>
      <c r="G73" s="88"/>
      <c r="H73" s="280"/>
      <c r="I73" s="276"/>
      <c r="J73" s="277"/>
      <c r="K73" s="274"/>
      <c r="L73" s="7"/>
    </row>
    <row r="74" spans="1:12" ht="15" customHeight="1" x14ac:dyDescent="0.25">
      <c r="A74" s="203" t="s">
        <v>33</v>
      </c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</row>
    <row r="75" spans="1:12" s="20" customFormat="1" ht="15" customHeight="1" x14ac:dyDescent="0.25">
      <c r="A75" s="18"/>
      <c r="B75" s="18"/>
      <c r="C75" s="18"/>
      <c r="D75" s="19">
        <f>COUNT(D9:D72)</f>
        <v>46</v>
      </c>
      <c r="E75" s="19" t="s">
        <v>174</v>
      </c>
      <c r="F75" s="18"/>
      <c r="G75" s="18"/>
      <c r="H75" s="18"/>
      <c r="I75" s="18"/>
      <c r="J75" s="18"/>
      <c r="K75" s="18"/>
      <c r="L75" s="18"/>
    </row>
    <row r="76" spans="1:12" s="21" customFormat="1" ht="12.75" customHeight="1" x14ac:dyDescent="0.2"/>
    <row r="77" spans="1:12" ht="12.75" customHeight="1" x14ac:dyDescent="0.25"/>
  </sheetData>
  <sheetProtection algorithmName="SHA-512" hashValue="f40Pz4Hmb8mnsQ1rUmtMnebM0IDSqnHxNJficyZFA8o1KFxvqKPLctlOItwG9nle3b43oVWHRbPm1avimcHMfA==" saltValue="St1Mt9TYN1suJnNHTrU9dA==" spinCount="100000" sheet="1" selectLockedCells="1"/>
  <sortState xmlns:xlrd2="http://schemas.microsoft.com/office/spreadsheetml/2017/richdata2" columnSort="1" ref="W4:Z72">
    <sortCondition ref="W5:Z5"/>
  </sortState>
  <mergeCells count="109">
    <mergeCell ref="J4:K4"/>
    <mergeCell ref="F9:G9"/>
    <mergeCell ref="F10:G10"/>
    <mergeCell ref="F11:G11"/>
    <mergeCell ref="J67:K67"/>
    <mergeCell ref="J38:K38"/>
    <mergeCell ref="E23:E58"/>
    <mergeCell ref="E59:E66"/>
    <mergeCell ref="A74:L74"/>
    <mergeCell ref="A28:A32"/>
    <mergeCell ref="A35:A39"/>
    <mergeCell ref="A42:A46"/>
    <mergeCell ref="A49:A53"/>
    <mergeCell ref="A56:A60"/>
    <mergeCell ref="A63:A67"/>
    <mergeCell ref="J24:K24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L5:L6"/>
    <mergeCell ref="J20:K20"/>
    <mergeCell ref="J21:K21"/>
    <mergeCell ref="J22:K22"/>
    <mergeCell ref="J23:K23"/>
    <mergeCell ref="A70:A73"/>
    <mergeCell ref="J69:K69"/>
    <mergeCell ref="J70:K70"/>
    <mergeCell ref="J71:K71"/>
    <mergeCell ref="J72:K72"/>
    <mergeCell ref="J73:K73"/>
    <mergeCell ref="J8:K8"/>
    <mergeCell ref="J9:K9"/>
    <mergeCell ref="J10:K10"/>
    <mergeCell ref="J11:K11"/>
    <mergeCell ref="J12:K12"/>
    <mergeCell ref="J44:K44"/>
    <mergeCell ref="J14:K14"/>
    <mergeCell ref="J15:K15"/>
    <mergeCell ref="J16:K16"/>
    <mergeCell ref="J17:K17"/>
    <mergeCell ref="J18:K18"/>
    <mergeCell ref="J19:K19"/>
    <mergeCell ref="E5:F6"/>
    <mergeCell ref="L1:L4"/>
    <mergeCell ref="A5:A6"/>
    <mergeCell ref="B5:B6"/>
    <mergeCell ref="C5:D6"/>
    <mergeCell ref="A14:A18"/>
    <mergeCell ref="A21:A25"/>
    <mergeCell ref="E21:E22"/>
    <mergeCell ref="E18:E20"/>
    <mergeCell ref="E9:E10"/>
    <mergeCell ref="E11:E14"/>
    <mergeCell ref="E15:E16"/>
    <mergeCell ref="A7:A11"/>
    <mergeCell ref="E7:F8"/>
    <mergeCell ref="G7:G8"/>
    <mergeCell ref="G5:H6"/>
    <mergeCell ref="I2:I3"/>
    <mergeCell ref="A2:H2"/>
    <mergeCell ref="A4:H4"/>
    <mergeCell ref="A1:H1"/>
    <mergeCell ref="I1:K1"/>
    <mergeCell ref="I5:I6"/>
    <mergeCell ref="J5:K6"/>
    <mergeCell ref="J7:K7"/>
    <mergeCell ref="J13:K13"/>
    <mergeCell ref="J40:K40"/>
    <mergeCell ref="J41:K41"/>
    <mergeCell ref="J42:K42"/>
    <mergeCell ref="J43:K43"/>
    <mergeCell ref="J25:K25"/>
    <mergeCell ref="J26:K26"/>
    <mergeCell ref="J27:K27"/>
    <mergeCell ref="J28:K28"/>
    <mergeCell ref="J29:K29"/>
    <mergeCell ref="J30:K30"/>
    <mergeCell ref="J31:K31"/>
    <mergeCell ref="J32:K32"/>
    <mergeCell ref="A3:H3"/>
    <mergeCell ref="G70:G71"/>
    <mergeCell ref="E67:E69"/>
    <mergeCell ref="E70:E71"/>
    <mergeCell ref="J60:K60"/>
    <mergeCell ref="J61:K61"/>
    <mergeCell ref="J62:K62"/>
    <mergeCell ref="J63:K63"/>
    <mergeCell ref="J64:K64"/>
    <mergeCell ref="J65:K65"/>
    <mergeCell ref="J66:K66"/>
    <mergeCell ref="J68:K68"/>
    <mergeCell ref="J45:K45"/>
    <mergeCell ref="J46:K46"/>
    <mergeCell ref="J47:K47"/>
    <mergeCell ref="J48:K48"/>
    <mergeCell ref="J49:K49"/>
    <mergeCell ref="J50:K50"/>
    <mergeCell ref="J33:K33"/>
    <mergeCell ref="J34:K34"/>
    <mergeCell ref="J35:K35"/>
    <mergeCell ref="J36:K36"/>
    <mergeCell ref="J37:K37"/>
    <mergeCell ref="J39:K39"/>
  </mergeCells>
  <phoneticPr fontId="16" type="noConversion"/>
  <pageMargins left="0.43307086614173229" right="0.23622047244094491" top="0.55118110236220474" bottom="0.55118110236220474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L81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H7" sqref="H7"/>
    </sheetView>
  </sheetViews>
  <sheetFormatPr defaultRowHeight="13.8" x14ac:dyDescent="0.25"/>
  <cols>
    <col min="1" max="1" width="4" style="1" bestFit="1" customWidth="1"/>
    <col min="2" max="2" width="7.77734375" style="1" bestFit="1" customWidth="1"/>
    <col min="3" max="3" width="4.77734375" style="1" bestFit="1" customWidth="1"/>
    <col min="4" max="4" width="3.5546875" style="1" bestFit="1" customWidth="1"/>
    <col min="5" max="5" width="14.5546875" style="1" customWidth="1"/>
    <col min="6" max="6" width="84.33203125" style="1" bestFit="1" customWidth="1"/>
    <col min="7" max="7" width="14" style="1" bestFit="1" customWidth="1"/>
    <col min="8" max="8" width="10.77734375" style="1" customWidth="1"/>
    <col min="9" max="9" width="14.6640625" style="1" customWidth="1"/>
    <col min="10" max="11" width="24.77734375" style="1" customWidth="1"/>
    <col min="12" max="12" width="9.33203125" style="1" bestFit="1" customWidth="1"/>
    <col min="13" max="190" width="9.109375" style="1"/>
    <col min="191" max="191" width="3.88671875" style="1" customWidth="1"/>
    <col min="192" max="192" width="8.109375" style="1" customWidth="1"/>
    <col min="193" max="193" width="4.33203125" style="1" customWidth="1"/>
    <col min="194" max="194" width="3.88671875" style="1" customWidth="1"/>
    <col min="195" max="197" width="13" style="1" customWidth="1"/>
    <col min="198" max="198" width="2.109375" style="1" customWidth="1"/>
    <col min="199" max="199" width="3.88671875" style="1" customWidth="1"/>
    <col min="200" max="200" width="8.109375" style="1" customWidth="1"/>
    <col min="201" max="201" width="4.33203125" style="1" customWidth="1"/>
    <col min="202" max="202" width="3.6640625" style="1" customWidth="1"/>
    <col min="203" max="205" width="13.33203125" style="1" customWidth="1"/>
    <col min="206" max="206" width="2.109375" style="1" customWidth="1"/>
    <col min="207" max="207" width="3.88671875" style="1" customWidth="1"/>
    <col min="208" max="208" width="9.6640625" style="1" bestFit="1" customWidth="1"/>
    <col min="209" max="209" width="4.33203125" style="1" customWidth="1"/>
    <col min="210" max="210" width="3.6640625" style="1" customWidth="1"/>
    <col min="211" max="213" width="13.44140625" style="1" customWidth="1"/>
    <col min="214" max="214" width="2.109375" style="1" customWidth="1"/>
    <col min="215" max="215" width="3.88671875" style="1" customWidth="1"/>
    <col min="216" max="216" width="8.109375" style="1" customWidth="1"/>
    <col min="217" max="217" width="4.33203125" style="1" customWidth="1"/>
    <col min="218" max="218" width="3.6640625" style="1" customWidth="1"/>
    <col min="219" max="219" width="11.44140625" style="1" bestFit="1" customWidth="1"/>
    <col min="220" max="221" width="13" style="1" customWidth="1"/>
    <col min="222" max="222" width="2.109375" style="1" customWidth="1"/>
    <col min="223" max="446" width="9.109375" style="1"/>
    <col min="447" max="447" width="3.88671875" style="1" customWidth="1"/>
    <col min="448" max="448" width="8.109375" style="1" customWidth="1"/>
    <col min="449" max="449" width="4.33203125" style="1" customWidth="1"/>
    <col min="450" max="450" width="3.88671875" style="1" customWidth="1"/>
    <col min="451" max="453" width="13" style="1" customWidth="1"/>
    <col min="454" max="454" width="2.109375" style="1" customWidth="1"/>
    <col min="455" max="455" width="3.88671875" style="1" customWidth="1"/>
    <col min="456" max="456" width="8.109375" style="1" customWidth="1"/>
    <col min="457" max="457" width="4.33203125" style="1" customWidth="1"/>
    <col min="458" max="458" width="3.6640625" style="1" customWidth="1"/>
    <col min="459" max="461" width="13.33203125" style="1" customWidth="1"/>
    <col min="462" max="462" width="2.109375" style="1" customWidth="1"/>
    <col min="463" max="463" width="3.88671875" style="1" customWidth="1"/>
    <col min="464" max="464" width="9.6640625" style="1" bestFit="1" customWidth="1"/>
    <col min="465" max="465" width="4.33203125" style="1" customWidth="1"/>
    <col min="466" max="466" width="3.6640625" style="1" customWidth="1"/>
    <col min="467" max="469" width="13.44140625" style="1" customWidth="1"/>
    <col min="470" max="470" width="2.109375" style="1" customWidth="1"/>
    <col min="471" max="471" width="3.88671875" style="1" customWidth="1"/>
    <col min="472" max="472" width="8.109375" style="1" customWidth="1"/>
    <col min="473" max="473" width="4.33203125" style="1" customWidth="1"/>
    <col min="474" max="474" width="3.6640625" style="1" customWidth="1"/>
    <col min="475" max="475" width="11.44140625" style="1" bestFit="1" customWidth="1"/>
    <col min="476" max="477" width="13" style="1" customWidth="1"/>
    <col min="478" max="478" width="2.109375" style="1" customWidth="1"/>
    <col min="479" max="702" width="9.109375" style="1"/>
    <col min="703" max="703" width="3.88671875" style="1" customWidth="1"/>
    <col min="704" max="704" width="8.109375" style="1" customWidth="1"/>
    <col min="705" max="705" width="4.33203125" style="1" customWidth="1"/>
    <col min="706" max="706" width="3.88671875" style="1" customWidth="1"/>
    <col min="707" max="709" width="13" style="1" customWidth="1"/>
    <col min="710" max="710" width="2.109375" style="1" customWidth="1"/>
    <col min="711" max="711" width="3.88671875" style="1" customWidth="1"/>
    <col min="712" max="712" width="8.109375" style="1" customWidth="1"/>
    <col min="713" max="713" width="4.33203125" style="1" customWidth="1"/>
    <col min="714" max="714" width="3.6640625" style="1" customWidth="1"/>
    <col min="715" max="717" width="13.33203125" style="1" customWidth="1"/>
    <col min="718" max="718" width="2.109375" style="1" customWidth="1"/>
    <col min="719" max="719" width="3.88671875" style="1" customWidth="1"/>
    <col min="720" max="720" width="9.6640625" style="1" bestFit="1" customWidth="1"/>
    <col min="721" max="721" width="4.33203125" style="1" customWidth="1"/>
    <col min="722" max="722" width="3.6640625" style="1" customWidth="1"/>
    <col min="723" max="725" width="13.44140625" style="1" customWidth="1"/>
    <col min="726" max="726" width="2.109375" style="1" customWidth="1"/>
    <col min="727" max="727" width="3.88671875" style="1" customWidth="1"/>
    <col min="728" max="728" width="8.109375" style="1" customWidth="1"/>
    <col min="729" max="729" width="4.33203125" style="1" customWidth="1"/>
    <col min="730" max="730" width="3.6640625" style="1" customWidth="1"/>
    <col min="731" max="731" width="11.44140625" style="1" bestFit="1" customWidth="1"/>
    <col min="732" max="733" width="13" style="1" customWidth="1"/>
    <col min="734" max="734" width="2.109375" style="1" customWidth="1"/>
    <col min="735" max="958" width="9.109375" style="1"/>
    <col min="959" max="959" width="3.88671875" style="1" customWidth="1"/>
    <col min="960" max="960" width="8.109375" style="1" customWidth="1"/>
    <col min="961" max="961" width="4.33203125" style="1" customWidth="1"/>
    <col min="962" max="962" width="3.88671875" style="1" customWidth="1"/>
    <col min="963" max="965" width="13" style="1" customWidth="1"/>
    <col min="966" max="966" width="2.109375" style="1" customWidth="1"/>
    <col min="967" max="967" width="3.88671875" style="1" customWidth="1"/>
    <col min="968" max="968" width="8.109375" style="1" customWidth="1"/>
    <col min="969" max="969" width="4.33203125" style="1" customWidth="1"/>
    <col min="970" max="970" width="3.6640625" style="1" customWidth="1"/>
    <col min="971" max="973" width="13.33203125" style="1" customWidth="1"/>
    <col min="974" max="974" width="2.109375" style="1" customWidth="1"/>
    <col min="975" max="975" width="3.88671875" style="1" customWidth="1"/>
    <col min="976" max="976" width="9.6640625" style="1" bestFit="1" customWidth="1"/>
    <col min="977" max="977" width="4.33203125" style="1" customWidth="1"/>
    <col min="978" max="978" width="3.6640625" style="1" customWidth="1"/>
    <col min="979" max="981" width="13.44140625" style="1" customWidth="1"/>
    <col min="982" max="982" width="2.109375" style="1" customWidth="1"/>
    <col min="983" max="983" width="3.88671875" style="1" customWidth="1"/>
    <col min="984" max="984" width="8.109375" style="1" customWidth="1"/>
    <col min="985" max="985" width="4.33203125" style="1" customWidth="1"/>
    <col min="986" max="986" width="3.6640625" style="1" customWidth="1"/>
    <col min="987" max="987" width="11.44140625" style="1" bestFit="1" customWidth="1"/>
    <col min="988" max="989" width="13" style="1" customWidth="1"/>
    <col min="990" max="990" width="2.109375" style="1" customWidth="1"/>
    <col min="991" max="1214" width="9.109375" style="1"/>
    <col min="1215" max="1215" width="3.88671875" style="1" customWidth="1"/>
    <col min="1216" max="1216" width="8.109375" style="1" customWidth="1"/>
    <col min="1217" max="1217" width="4.33203125" style="1" customWidth="1"/>
    <col min="1218" max="1218" width="3.88671875" style="1" customWidth="1"/>
    <col min="1219" max="1221" width="13" style="1" customWidth="1"/>
    <col min="1222" max="1222" width="2.109375" style="1" customWidth="1"/>
    <col min="1223" max="1223" width="3.88671875" style="1" customWidth="1"/>
    <col min="1224" max="1224" width="8.109375" style="1" customWidth="1"/>
    <col min="1225" max="1225" width="4.33203125" style="1" customWidth="1"/>
    <col min="1226" max="1226" width="3.6640625" style="1" customWidth="1"/>
    <col min="1227" max="1229" width="13.33203125" style="1" customWidth="1"/>
    <col min="1230" max="1230" width="2.109375" style="1" customWidth="1"/>
    <col min="1231" max="1231" width="3.88671875" style="1" customWidth="1"/>
    <col min="1232" max="1232" width="9.6640625" style="1" bestFit="1" customWidth="1"/>
    <col min="1233" max="1233" width="4.33203125" style="1" customWidth="1"/>
    <col min="1234" max="1234" width="3.6640625" style="1" customWidth="1"/>
    <col min="1235" max="1237" width="13.44140625" style="1" customWidth="1"/>
    <col min="1238" max="1238" width="2.109375" style="1" customWidth="1"/>
    <col min="1239" max="1239" width="3.88671875" style="1" customWidth="1"/>
    <col min="1240" max="1240" width="8.109375" style="1" customWidth="1"/>
    <col min="1241" max="1241" width="4.33203125" style="1" customWidth="1"/>
    <col min="1242" max="1242" width="3.6640625" style="1" customWidth="1"/>
    <col min="1243" max="1243" width="11.44140625" style="1" bestFit="1" customWidth="1"/>
    <col min="1244" max="1245" width="13" style="1" customWidth="1"/>
    <col min="1246" max="1246" width="2.109375" style="1" customWidth="1"/>
    <col min="1247" max="1470" width="9.109375" style="1"/>
    <col min="1471" max="1471" width="3.88671875" style="1" customWidth="1"/>
    <col min="1472" max="1472" width="8.109375" style="1" customWidth="1"/>
    <col min="1473" max="1473" width="4.33203125" style="1" customWidth="1"/>
    <col min="1474" max="1474" width="3.88671875" style="1" customWidth="1"/>
    <col min="1475" max="1477" width="13" style="1" customWidth="1"/>
    <col min="1478" max="1478" width="2.109375" style="1" customWidth="1"/>
    <col min="1479" max="1479" width="3.88671875" style="1" customWidth="1"/>
    <col min="1480" max="1480" width="8.109375" style="1" customWidth="1"/>
    <col min="1481" max="1481" width="4.33203125" style="1" customWidth="1"/>
    <col min="1482" max="1482" width="3.6640625" style="1" customWidth="1"/>
    <col min="1483" max="1485" width="13.33203125" style="1" customWidth="1"/>
    <col min="1486" max="1486" width="2.109375" style="1" customWidth="1"/>
    <col min="1487" max="1487" width="3.88671875" style="1" customWidth="1"/>
    <col min="1488" max="1488" width="9.6640625" style="1" bestFit="1" customWidth="1"/>
    <col min="1489" max="1489" width="4.33203125" style="1" customWidth="1"/>
    <col min="1490" max="1490" width="3.6640625" style="1" customWidth="1"/>
    <col min="1491" max="1493" width="13.44140625" style="1" customWidth="1"/>
    <col min="1494" max="1494" width="2.109375" style="1" customWidth="1"/>
    <col min="1495" max="1495" width="3.88671875" style="1" customWidth="1"/>
    <col min="1496" max="1496" width="8.109375" style="1" customWidth="1"/>
    <col min="1497" max="1497" width="4.33203125" style="1" customWidth="1"/>
    <col min="1498" max="1498" width="3.6640625" style="1" customWidth="1"/>
    <col min="1499" max="1499" width="11.44140625" style="1" bestFit="1" customWidth="1"/>
    <col min="1500" max="1501" width="13" style="1" customWidth="1"/>
    <col min="1502" max="1502" width="2.109375" style="1" customWidth="1"/>
    <col min="1503" max="1726" width="9.109375" style="1"/>
    <col min="1727" max="1727" width="3.88671875" style="1" customWidth="1"/>
    <col min="1728" max="1728" width="8.109375" style="1" customWidth="1"/>
    <col min="1729" max="1729" width="4.33203125" style="1" customWidth="1"/>
    <col min="1730" max="1730" width="3.88671875" style="1" customWidth="1"/>
    <col min="1731" max="1733" width="13" style="1" customWidth="1"/>
    <col min="1734" max="1734" width="2.109375" style="1" customWidth="1"/>
    <col min="1735" max="1735" width="3.88671875" style="1" customWidth="1"/>
    <col min="1736" max="1736" width="8.109375" style="1" customWidth="1"/>
    <col min="1737" max="1737" width="4.33203125" style="1" customWidth="1"/>
    <col min="1738" max="1738" width="3.6640625" style="1" customWidth="1"/>
    <col min="1739" max="1741" width="13.33203125" style="1" customWidth="1"/>
    <col min="1742" max="1742" width="2.109375" style="1" customWidth="1"/>
    <col min="1743" max="1743" width="3.88671875" style="1" customWidth="1"/>
    <col min="1744" max="1744" width="9.6640625" style="1" bestFit="1" customWidth="1"/>
    <col min="1745" max="1745" width="4.33203125" style="1" customWidth="1"/>
    <col min="1746" max="1746" width="3.6640625" style="1" customWidth="1"/>
    <col min="1747" max="1749" width="13.44140625" style="1" customWidth="1"/>
    <col min="1750" max="1750" width="2.109375" style="1" customWidth="1"/>
    <col min="1751" max="1751" width="3.88671875" style="1" customWidth="1"/>
    <col min="1752" max="1752" width="8.109375" style="1" customWidth="1"/>
    <col min="1753" max="1753" width="4.33203125" style="1" customWidth="1"/>
    <col min="1754" max="1754" width="3.6640625" style="1" customWidth="1"/>
    <col min="1755" max="1755" width="11.44140625" style="1" bestFit="1" customWidth="1"/>
    <col min="1756" max="1757" width="13" style="1" customWidth="1"/>
    <col min="1758" max="1758" width="2.109375" style="1" customWidth="1"/>
    <col min="1759" max="1982" width="9.109375" style="1"/>
    <col min="1983" max="1983" width="3.88671875" style="1" customWidth="1"/>
    <col min="1984" max="1984" width="8.109375" style="1" customWidth="1"/>
    <col min="1985" max="1985" width="4.33203125" style="1" customWidth="1"/>
    <col min="1986" max="1986" width="3.88671875" style="1" customWidth="1"/>
    <col min="1987" max="1989" width="13" style="1" customWidth="1"/>
    <col min="1990" max="1990" width="2.109375" style="1" customWidth="1"/>
    <col min="1991" max="1991" width="3.88671875" style="1" customWidth="1"/>
    <col min="1992" max="1992" width="8.109375" style="1" customWidth="1"/>
    <col min="1993" max="1993" width="4.33203125" style="1" customWidth="1"/>
    <col min="1994" max="1994" width="3.6640625" style="1" customWidth="1"/>
    <col min="1995" max="1997" width="13.33203125" style="1" customWidth="1"/>
    <col min="1998" max="1998" width="2.109375" style="1" customWidth="1"/>
    <col min="1999" max="1999" width="3.88671875" style="1" customWidth="1"/>
    <col min="2000" max="2000" width="9.6640625" style="1" bestFit="1" customWidth="1"/>
    <col min="2001" max="2001" width="4.33203125" style="1" customWidth="1"/>
    <col min="2002" max="2002" width="3.6640625" style="1" customWidth="1"/>
    <col min="2003" max="2005" width="13.44140625" style="1" customWidth="1"/>
    <col min="2006" max="2006" width="2.109375" style="1" customWidth="1"/>
    <col min="2007" max="2007" width="3.88671875" style="1" customWidth="1"/>
    <col min="2008" max="2008" width="8.109375" style="1" customWidth="1"/>
    <col min="2009" max="2009" width="4.33203125" style="1" customWidth="1"/>
    <col min="2010" max="2010" width="3.6640625" style="1" customWidth="1"/>
    <col min="2011" max="2011" width="11.44140625" style="1" bestFit="1" customWidth="1"/>
    <col min="2012" max="2013" width="13" style="1" customWidth="1"/>
    <col min="2014" max="2014" width="2.109375" style="1" customWidth="1"/>
    <col min="2015" max="2238" width="9.109375" style="1"/>
    <col min="2239" max="2239" width="3.88671875" style="1" customWidth="1"/>
    <col min="2240" max="2240" width="8.109375" style="1" customWidth="1"/>
    <col min="2241" max="2241" width="4.33203125" style="1" customWidth="1"/>
    <col min="2242" max="2242" width="3.88671875" style="1" customWidth="1"/>
    <col min="2243" max="2245" width="13" style="1" customWidth="1"/>
    <col min="2246" max="2246" width="2.109375" style="1" customWidth="1"/>
    <col min="2247" max="2247" width="3.88671875" style="1" customWidth="1"/>
    <col min="2248" max="2248" width="8.109375" style="1" customWidth="1"/>
    <col min="2249" max="2249" width="4.33203125" style="1" customWidth="1"/>
    <col min="2250" max="2250" width="3.6640625" style="1" customWidth="1"/>
    <col min="2251" max="2253" width="13.33203125" style="1" customWidth="1"/>
    <col min="2254" max="2254" width="2.109375" style="1" customWidth="1"/>
    <col min="2255" max="2255" width="3.88671875" style="1" customWidth="1"/>
    <col min="2256" max="2256" width="9.6640625" style="1" bestFit="1" customWidth="1"/>
    <col min="2257" max="2257" width="4.33203125" style="1" customWidth="1"/>
    <col min="2258" max="2258" width="3.6640625" style="1" customWidth="1"/>
    <col min="2259" max="2261" width="13.44140625" style="1" customWidth="1"/>
    <col min="2262" max="2262" width="2.109375" style="1" customWidth="1"/>
    <col min="2263" max="2263" width="3.88671875" style="1" customWidth="1"/>
    <col min="2264" max="2264" width="8.109375" style="1" customWidth="1"/>
    <col min="2265" max="2265" width="4.33203125" style="1" customWidth="1"/>
    <col min="2266" max="2266" width="3.6640625" style="1" customWidth="1"/>
    <col min="2267" max="2267" width="11.44140625" style="1" bestFit="1" customWidth="1"/>
    <col min="2268" max="2269" width="13" style="1" customWidth="1"/>
    <col min="2270" max="2270" width="2.109375" style="1" customWidth="1"/>
    <col min="2271" max="2494" width="9.109375" style="1"/>
    <col min="2495" max="2495" width="3.88671875" style="1" customWidth="1"/>
    <col min="2496" max="2496" width="8.109375" style="1" customWidth="1"/>
    <col min="2497" max="2497" width="4.33203125" style="1" customWidth="1"/>
    <col min="2498" max="2498" width="3.88671875" style="1" customWidth="1"/>
    <col min="2499" max="2501" width="13" style="1" customWidth="1"/>
    <col min="2502" max="2502" width="2.109375" style="1" customWidth="1"/>
    <col min="2503" max="2503" width="3.88671875" style="1" customWidth="1"/>
    <col min="2504" max="2504" width="8.109375" style="1" customWidth="1"/>
    <col min="2505" max="2505" width="4.33203125" style="1" customWidth="1"/>
    <col min="2506" max="2506" width="3.6640625" style="1" customWidth="1"/>
    <col min="2507" max="2509" width="13.33203125" style="1" customWidth="1"/>
    <col min="2510" max="2510" width="2.109375" style="1" customWidth="1"/>
    <col min="2511" max="2511" width="3.88671875" style="1" customWidth="1"/>
    <col min="2512" max="2512" width="9.6640625" style="1" bestFit="1" customWidth="1"/>
    <col min="2513" max="2513" width="4.33203125" style="1" customWidth="1"/>
    <col min="2514" max="2514" width="3.6640625" style="1" customWidth="1"/>
    <col min="2515" max="2517" width="13.44140625" style="1" customWidth="1"/>
    <col min="2518" max="2518" width="2.109375" style="1" customWidth="1"/>
    <col min="2519" max="2519" width="3.88671875" style="1" customWidth="1"/>
    <col min="2520" max="2520" width="8.109375" style="1" customWidth="1"/>
    <col min="2521" max="2521" width="4.33203125" style="1" customWidth="1"/>
    <col min="2522" max="2522" width="3.6640625" style="1" customWidth="1"/>
    <col min="2523" max="2523" width="11.44140625" style="1" bestFit="1" customWidth="1"/>
    <col min="2524" max="2525" width="13" style="1" customWidth="1"/>
    <col min="2526" max="2526" width="2.109375" style="1" customWidth="1"/>
    <col min="2527" max="2750" width="9.109375" style="1"/>
    <col min="2751" max="2751" width="3.88671875" style="1" customWidth="1"/>
    <col min="2752" max="2752" width="8.109375" style="1" customWidth="1"/>
    <col min="2753" max="2753" width="4.33203125" style="1" customWidth="1"/>
    <col min="2754" max="2754" width="3.88671875" style="1" customWidth="1"/>
    <col min="2755" max="2757" width="13" style="1" customWidth="1"/>
    <col min="2758" max="2758" width="2.109375" style="1" customWidth="1"/>
    <col min="2759" max="2759" width="3.88671875" style="1" customWidth="1"/>
    <col min="2760" max="2760" width="8.109375" style="1" customWidth="1"/>
    <col min="2761" max="2761" width="4.33203125" style="1" customWidth="1"/>
    <col min="2762" max="2762" width="3.6640625" style="1" customWidth="1"/>
    <col min="2763" max="2765" width="13.33203125" style="1" customWidth="1"/>
    <col min="2766" max="2766" width="2.109375" style="1" customWidth="1"/>
    <col min="2767" max="2767" width="3.88671875" style="1" customWidth="1"/>
    <col min="2768" max="2768" width="9.6640625" style="1" bestFit="1" customWidth="1"/>
    <col min="2769" max="2769" width="4.33203125" style="1" customWidth="1"/>
    <col min="2770" max="2770" width="3.6640625" style="1" customWidth="1"/>
    <col min="2771" max="2773" width="13.44140625" style="1" customWidth="1"/>
    <col min="2774" max="2774" width="2.109375" style="1" customWidth="1"/>
    <col min="2775" max="2775" width="3.88671875" style="1" customWidth="1"/>
    <col min="2776" max="2776" width="8.109375" style="1" customWidth="1"/>
    <col min="2777" max="2777" width="4.33203125" style="1" customWidth="1"/>
    <col min="2778" max="2778" width="3.6640625" style="1" customWidth="1"/>
    <col min="2779" max="2779" width="11.44140625" style="1" bestFit="1" customWidth="1"/>
    <col min="2780" max="2781" width="13" style="1" customWidth="1"/>
    <col min="2782" max="2782" width="2.109375" style="1" customWidth="1"/>
    <col min="2783" max="3006" width="9.109375" style="1"/>
    <col min="3007" max="3007" width="3.88671875" style="1" customWidth="1"/>
    <col min="3008" max="3008" width="8.109375" style="1" customWidth="1"/>
    <col min="3009" max="3009" width="4.33203125" style="1" customWidth="1"/>
    <col min="3010" max="3010" width="3.88671875" style="1" customWidth="1"/>
    <col min="3011" max="3013" width="13" style="1" customWidth="1"/>
    <col min="3014" max="3014" width="2.109375" style="1" customWidth="1"/>
    <col min="3015" max="3015" width="3.88671875" style="1" customWidth="1"/>
    <col min="3016" max="3016" width="8.109375" style="1" customWidth="1"/>
    <col min="3017" max="3017" width="4.33203125" style="1" customWidth="1"/>
    <col min="3018" max="3018" width="3.6640625" style="1" customWidth="1"/>
    <col min="3019" max="3021" width="13.33203125" style="1" customWidth="1"/>
    <col min="3022" max="3022" width="2.109375" style="1" customWidth="1"/>
    <col min="3023" max="3023" width="3.88671875" style="1" customWidth="1"/>
    <col min="3024" max="3024" width="9.6640625" style="1" bestFit="1" customWidth="1"/>
    <col min="3025" max="3025" width="4.33203125" style="1" customWidth="1"/>
    <col min="3026" max="3026" width="3.6640625" style="1" customWidth="1"/>
    <col min="3027" max="3029" width="13.44140625" style="1" customWidth="1"/>
    <col min="3030" max="3030" width="2.109375" style="1" customWidth="1"/>
    <col min="3031" max="3031" width="3.88671875" style="1" customWidth="1"/>
    <col min="3032" max="3032" width="8.109375" style="1" customWidth="1"/>
    <col min="3033" max="3033" width="4.33203125" style="1" customWidth="1"/>
    <col min="3034" max="3034" width="3.6640625" style="1" customWidth="1"/>
    <col min="3035" max="3035" width="11.44140625" style="1" bestFit="1" customWidth="1"/>
    <col min="3036" max="3037" width="13" style="1" customWidth="1"/>
    <col min="3038" max="3038" width="2.109375" style="1" customWidth="1"/>
    <col min="3039" max="3262" width="9.109375" style="1"/>
    <col min="3263" max="3263" width="3.88671875" style="1" customWidth="1"/>
    <col min="3264" max="3264" width="8.109375" style="1" customWidth="1"/>
    <col min="3265" max="3265" width="4.33203125" style="1" customWidth="1"/>
    <col min="3266" max="3266" width="3.88671875" style="1" customWidth="1"/>
    <col min="3267" max="3269" width="13" style="1" customWidth="1"/>
    <col min="3270" max="3270" width="2.109375" style="1" customWidth="1"/>
    <col min="3271" max="3271" width="3.88671875" style="1" customWidth="1"/>
    <col min="3272" max="3272" width="8.109375" style="1" customWidth="1"/>
    <col min="3273" max="3273" width="4.33203125" style="1" customWidth="1"/>
    <col min="3274" max="3274" width="3.6640625" style="1" customWidth="1"/>
    <col min="3275" max="3277" width="13.33203125" style="1" customWidth="1"/>
    <col min="3278" max="3278" width="2.109375" style="1" customWidth="1"/>
    <col min="3279" max="3279" width="3.88671875" style="1" customWidth="1"/>
    <col min="3280" max="3280" width="9.6640625" style="1" bestFit="1" customWidth="1"/>
    <col min="3281" max="3281" width="4.33203125" style="1" customWidth="1"/>
    <col min="3282" max="3282" width="3.6640625" style="1" customWidth="1"/>
    <col min="3283" max="3285" width="13.44140625" style="1" customWidth="1"/>
    <col min="3286" max="3286" width="2.109375" style="1" customWidth="1"/>
    <col min="3287" max="3287" width="3.88671875" style="1" customWidth="1"/>
    <col min="3288" max="3288" width="8.109375" style="1" customWidth="1"/>
    <col min="3289" max="3289" width="4.33203125" style="1" customWidth="1"/>
    <col min="3290" max="3290" width="3.6640625" style="1" customWidth="1"/>
    <col min="3291" max="3291" width="11.44140625" style="1" bestFit="1" customWidth="1"/>
    <col min="3292" max="3293" width="13" style="1" customWidth="1"/>
    <col min="3294" max="3294" width="2.109375" style="1" customWidth="1"/>
    <col min="3295" max="3518" width="9.109375" style="1"/>
    <col min="3519" max="3519" width="3.88671875" style="1" customWidth="1"/>
    <col min="3520" max="3520" width="8.109375" style="1" customWidth="1"/>
    <col min="3521" max="3521" width="4.33203125" style="1" customWidth="1"/>
    <col min="3522" max="3522" width="3.88671875" style="1" customWidth="1"/>
    <col min="3523" max="3525" width="13" style="1" customWidth="1"/>
    <col min="3526" max="3526" width="2.109375" style="1" customWidth="1"/>
    <col min="3527" max="3527" width="3.88671875" style="1" customWidth="1"/>
    <col min="3528" max="3528" width="8.109375" style="1" customWidth="1"/>
    <col min="3529" max="3529" width="4.33203125" style="1" customWidth="1"/>
    <col min="3530" max="3530" width="3.6640625" style="1" customWidth="1"/>
    <col min="3531" max="3533" width="13.33203125" style="1" customWidth="1"/>
    <col min="3534" max="3534" width="2.109375" style="1" customWidth="1"/>
    <col min="3535" max="3535" width="3.88671875" style="1" customWidth="1"/>
    <col min="3536" max="3536" width="9.6640625" style="1" bestFit="1" customWidth="1"/>
    <col min="3537" max="3537" width="4.33203125" style="1" customWidth="1"/>
    <col min="3538" max="3538" width="3.6640625" style="1" customWidth="1"/>
    <col min="3539" max="3541" width="13.44140625" style="1" customWidth="1"/>
    <col min="3542" max="3542" width="2.109375" style="1" customWidth="1"/>
    <col min="3543" max="3543" width="3.88671875" style="1" customWidth="1"/>
    <col min="3544" max="3544" width="8.109375" style="1" customWidth="1"/>
    <col min="3545" max="3545" width="4.33203125" style="1" customWidth="1"/>
    <col min="3546" max="3546" width="3.6640625" style="1" customWidth="1"/>
    <col min="3547" max="3547" width="11.44140625" style="1" bestFit="1" customWidth="1"/>
    <col min="3548" max="3549" width="13" style="1" customWidth="1"/>
    <col min="3550" max="3550" width="2.109375" style="1" customWidth="1"/>
    <col min="3551" max="3774" width="9.109375" style="1"/>
    <col min="3775" max="3775" width="3.88671875" style="1" customWidth="1"/>
    <col min="3776" max="3776" width="8.109375" style="1" customWidth="1"/>
    <col min="3777" max="3777" width="4.33203125" style="1" customWidth="1"/>
    <col min="3778" max="3778" width="3.88671875" style="1" customWidth="1"/>
    <col min="3779" max="3781" width="13" style="1" customWidth="1"/>
    <col min="3782" max="3782" width="2.109375" style="1" customWidth="1"/>
    <col min="3783" max="3783" width="3.88671875" style="1" customWidth="1"/>
    <col min="3784" max="3784" width="8.109375" style="1" customWidth="1"/>
    <col min="3785" max="3785" width="4.33203125" style="1" customWidth="1"/>
    <col min="3786" max="3786" width="3.6640625" style="1" customWidth="1"/>
    <col min="3787" max="3789" width="13.33203125" style="1" customWidth="1"/>
    <col min="3790" max="3790" width="2.109375" style="1" customWidth="1"/>
    <col min="3791" max="3791" width="3.88671875" style="1" customWidth="1"/>
    <col min="3792" max="3792" width="9.6640625" style="1" bestFit="1" customWidth="1"/>
    <col min="3793" max="3793" width="4.33203125" style="1" customWidth="1"/>
    <col min="3794" max="3794" width="3.6640625" style="1" customWidth="1"/>
    <col min="3795" max="3797" width="13.44140625" style="1" customWidth="1"/>
    <col min="3798" max="3798" width="2.109375" style="1" customWidth="1"/>
    <col min="3799" max="3799" width="3.88671875" style="1" customWidth="1"/>
    <col min="3800" max="3800" width="8.109375" style="1" customWidth="1"/>
    <col min="3801" max="3801" width="4.33203125" style="1" customWidth="1"/>
    <col min="3802" max="3802" width="3.6640625" style="1" customWidth="1"/>
    <col min="3803" max="3803" width="11.44140625" style="1" bestFit="1" customWidth="1"/>
    <col min="3804" max="3805" width="13" style="1" customWidth="1"/>
    <col min="3806" max="3806" width="2.109375" style="1" customWidth="1"/>
    <col min="3807" max="4030" width="9.109375" style="1"/>
    <col min="4031" max="4031" width="3.88671875" style="1" customWidth="1"/>
    <col min="4032" max="4032" width="8.109375" style="1" customWidth="1"/>
    <col min="4033" max="4033" width="4.33203125" style="1" customWidth="1"/>
    <col min="4034" max="4034" width="3.88671875" style="1" customWidth="1"/>
    <col min="4035" max="4037" width="13" style="1" customWidth="1"/>
    <col min="4038" max="4038" width="2.109375" style="1" customWidth="1"/>
    <col min="4039" max="4039" width="3.88671875" style="1" customWidth="1"/>
    <col min="4040" max="4040" width="8.109375" style="1" customWidth="1"/>
    <col min="4041" max="4041" width="4.33203125" style="1" customWidth="1"/>
    <col min="4042" max="4042" width="3.6640625" style="1" customWidth="1"/>
    <col min="4043" max="4045" width="13.33203125" style="1" customWidth="1"/>
    <col min="4046" max="4046" width="2.109375" style="1" customWidth="1"/>
    <col min="4047" max="4047" width="3.88671875" style="1" customWidth="1"/>
    <col min="4048" max="4048" width="9.6640625" style="1" bestFit="1" customWidth="1"/>
    <col min="4049" max="4049" width="4.33203125" style="1" customWidth="1"/>
    <col min="4050" max="4050" width="3.6640625" style="1" customWidth="1"/>
    <col min="4051" max="4053" width="13.44140625" style="1" customWidth="1"/>
    <col min="4054" max="4054" width="2.109375" style="1" customWidth="1"/>
    <col min="4055" max="4055" width="3.88671875" style="1" customWidth="1"/>
    <col min="4056" max="4056" width="8.109375" style="1" customWidth="1"/>
    <col min="4057" max="4057" width="4.33203125" style="1" customWidth="1"/>
    <col min="4058" max="4058" width="3.6640625" style="1" customWidth="1"/>
    <col min="4059" max="4059" width="11.44140625" style="1" bestFit="1" customWidth="1"/>
    <col min="4060" max="4061" width="13" style="1" customWidth="1"/>
    <col min="4062" max="4062" width="2.109375" style="1" customWidth="1"/>
    <col min="4063" max="4286" width="9.109375" style="1"/>
    <col min="4287" max="4287" width="3.88671875" style="1" customWidth="1"/>
    <col min="4288" max="4288" width="8.109375" style="1" customWidth="1"/>
    <col min="4289" max="4289" width="4.33203125" style="1" customWidth="1"/>
    <col min="4290" max="4290" width="3.88671875" style="1" customWidth="1"/>
    <col min="4291" max="4293" width="13" style="1" customWidth="1"/>
    <col min="4294" max="4294" width="2.109375" style="1" customWidth="1"/>
    <col min="4295" max="4295" width="3.88671875" style="1" customWidth="1"/>
    <col min="4296" max="4296" width="8.109375" style="1" customWidth="1"/>
    <col min="4297" max="4297" width="4.33203125" style="1" customWidth="1"/>
    <col min="4298" max="4298" width="3.6640625" style="1" customWidth="1"/>
    <col min="4299" max="4301" width="13.33203125" style="1" customWidth="1"/>
    <col min="4302" max="4302" width="2.109375" style="1" customWidth="1"/>
    <col min="4303" max="4303" width="3.88671875" style="1" customWidth="1"/>
    <col min="4304" max="4304" width="9.6640625" style="1" bestFit="1" customWidth="1"/>
    <col min="4305" max="4305" width="4.33203125" style="1" customWidth="1"/>
    <col min="4306" max="4306" width="3.6640625" style="1" customWidth="1"/>
    <col min="4307" max="4309" width="13.44140625" style="1" customWidth="1"/>
    <col min="4310" max="4310" width="2.109375" style="1" customWidth="1"/>
    <col min="4311" max="4311" width="3.88671875" style="1" customWidth="1"/>
    <col min="4312" max="4312" width="8.109375" style="1" customWidth="1"/>
    <col min="4313" max="4313" width="4.33203125" style="1" customWidth="1"/>
    <col min="4314" max="4314" width="3.6640625" style="1" customWidth="1"/>
    <col min="4315" max="4315" width="11.44140625" style="1" bestFit="1" customWidth="1"/>
    <col min="4316" max="4317" width="13" style="1" customWidth="1"/>
    <col min="4318" max="4318" width="2.109375" style="1" customWidth="1"/>
    <col min="4319" max="4542" width="9.109375" style="1"/>
    <col min="4543" max="4543" width="3.88671875" style="1" customWidth="1"/>
    <col min="4544" max="4544" width="8.109375" style="1" customWidth="1"/>
    <col min="4545" max="4545" width="4.33203125" style="1" customWidth="1"/>
    <col min="4546" max="4546" width="3.88671875" style="1" customWidth="1"/>
    <col min="4547" max="4549" width="13" style="1" customWidth="1"/>
    <col min="4550" max="4550" width="2.109375" style="1" customWidth="1"/>
    <col min="4551" max="4551" width="3.88671875" style="1" customWidth="1"/>
    <col min="4552" max="4552" width="8.109375" style="1" customWidth="1"/>
    <col min="4553" max="4553" width="4.33203125" style="1" customWidth="1"/>
    <col min="4554" max="4554" width="3.6640625" style="1" customWidth="1"/>
    <col min="4555" max="4557" width="13.33203125" style="1" customWidth="1"/>
    <col min="4558" max="4558" width="2.109375" style="1" customWidth="1"/>
    <col min="4559" max="4559" width="3.88671875" style="1" customWidth="1"/>
    <col min="4560" max="4560" width="9.6640625" style="1" bestFit="1" customWidth="1"/>
    <col min="4561" max="4561" width="4.33203125" style="1" customWidth="1"/>
    <col min="4562" max="4562" width="3.6640625" style="1" customWidth="1"/>
    <col min="4563" max="4565" width="13.44140625" style="1" customWidth="1"/>
    <col min="4566" max="4566" width="2.109375" style="1" customWidth="1"/>
    <col min="4567" max="4567" width="3.88671875" style="1" customWidth="1"/>
    <col min="4568" max="4568" width="8.109375" style="1" customWidth="1"/>
    <col min="4569" max="4569" width="4.33203125" style="1" customWidth="1"/>
    <col min="4570" max="4570" width="3.6640625" style="1" customWidth="1"/>
    <col min="4571" max="4571" width="11.44140625" style="1" bestFit="1" customWidth="1"/>
    <col min="4572" max="4573" width="13" style="1" customWidth="1"/>
    <col min="4574" max="4574" width="2.109375" style="1" customWidth="1"/>
    <col min="4575" max="4798" width="9.109375" style="1"/>
    <col min="4799" max="4799" width="3.88671875" style="1" customWidth="1"/>
    <col min="4800" max="4800" width="8.109375" style="1" customWidth="1"/>
    <col min="4801" max="4801" width="4.33203125" style="1" customWidth="1"/>
    <col min="4802" max="4802" width="3.88671875" style="1" customWidth="1"/>
    <col min="4803" max="4805" width="13" style="1" customWidth="1"/>
    <col min="4806" max="4806" width="2.109375" style="1" customWidth="1"/>
    <col min="4807" max="4807" width="3.88671875" style="1" customWidth="1"/>
    <col min="4808" max="4808" width="8.109375" style="1" customWidth="1"/>
    <col min="4809" max="4809" width="4.33203125" style="1" customWidth="1"/>
    <col min="4810" max="4810" width="3.6640625" style="1" customWidth="1"/>
    <col min="4811" max="4813" width="13.33203125" style="1" customWidth="1"/>
    <col min="4814" max="4814" width="2.109375" style="1" customWidth="1"/>
    <col min="4815" max="4815" width="3.88671875" style="1" customWidth="1"/>
    <col min="4816" max="4816" width="9.6640625" style="1" bestFit="1" customWidth="1"/>
    <col min="4817" max="4817" width="4.33203125" style="1" customWidth="1"/>
    <col min="4818" max="4818" width="3.6640625" style="1" customWidth="1"/>
    <col min="4819" max="4821" width="13.44140625" style="1" customWidth="1"/>
    <col min="4822" max="4822" width="2.109375" style="1" customWidth="1"/>
    <col min="4823" max="4823" width="3.88671875" style="1" customWidth="1"/>
    <col min="4824" max="4824" width="8.109375" style="1" customWidth="1"/>
    <col min="4825" max="4825" width="4.33203125" style="1" customWidth="1"/>
    <col min="4826" max="4826" width="3.6640625" style="1" customWidth="1"/>
    <col min="4827" max="4827" width="11.44140625" style="1" bestFit="1" customWidth="1"/>
    <col min="4828" max="4829" width="13" style="1" customWidth="1"/>
    <col min="4830" max="4830" width="2.109375" style="1" customWidth="1"/>
    <col min="4831" max="5054" width="9.109375" style="1"/>
    <col min="5055" max="5055" width="3.88671875" style="1" customWidth="1"/>
    <col min="5056" max="5056" width="8.109375" style="1" customWidth="1"/>
    <col min="5057" max="5057" width="4.33203125" style="1" customWidth="1"/>
    <col min="5058" max="5058" width="3.88671875" style="1" customWidth="1"/>
    <col min="5059" max="5061" width="13" style="1" customWidth="1"/>
    <col min="5062" max="5062" width="2.109375" style="1" customWidth="1"/>
    <col min="5063" max="5063" width="3.88671875" style="1" customWidth="1"/>
    <col min="5064" max="5064" width="8.109375" style="1" customWidth="1"/>
    <col min="5065" max="5065" width="4.33203125" style="1" customWidth="1"/>
    <col min="5066" max="5066" width="3.6640625" style="1" customWidth="1"/>
    <col min="5067" max="5069" width="13.33203125" style="1" customWidth="1"/>
    <col min="5070" max="5070" width="2.109375" style="1" customWidth="1"/>
    <col min="5071" max="5071" width="3.88671875" style="1" customWidth="1"/>
    <col min="5072" max="5072" width="9.6640625" style="1" bestFit="1" customWidth="1"/>
    <col min="5073" max="5073" width="4.33203125" style="1" customWidth="1"/>
    <col min="5074" max="5074" width="3.6640625" style="1" customWidth="1"/>
    <col min="5075" max="5077" width="13.44140625" style="1" customWidth="1"/>
    <col min="5078" max="5078" width="2.109375" style="1" customWidth="1"/>
    <col min="5079" max="5079" width="3.88671875" style="1" customWidth="1"/>
    <col min="5080" max="5080" width="8.109375" style="1" customWidth="1"/>
    <col min="5081" max="5081" width="4.33203125" style="1" customWidth="1"/>
    <col min="5082" max="5082" width="3.6640625" style="1" customWidth="1"/>
    <col min="5083" max="5083" width="11.44140625" style="1" bestFit="1" customWidth="1"/>
    <col min="5084" max="5085" width="13" style="1" customWidth="1"/>
    <col min="5086" max="5086" width="2.109375" style="1" customWidth="1"/>
    <col min="5087" max="5310" width="9.109375" style="1"/>
    <col min="5311" max="5311" width="3.88671875" style="1" customWidth="1"/>
    <col min="5312" max="5312" width="8.109375" style="1" customWidth="1"/>
    <col min="5313" max="5313" width="4.33203125" style="1" customWidth="1"/>
    <col min="5314" max="5314" width="3.88671875" style="1" customWidth="1"/>
    <col min="5315" max="5317" width="13" style="1" customWidth="1"/>
    <col min="5318" max="5318" width="2.109375" style="1" customWidth="1"/>
    <col min="5319" max="5319" width="3.88671875" style="1" customWidth="1"/>
    <col min="5320" max="5320" width="8.109375" style="1" customWidth="1"/>
    <col min="5321" max="5321" width="4.33203125" style="1" customWidth="1"/>
    <col min="5322" max="5322" width="3.6640625" style="1" customWidth="1"/>
    <col min="5323" max="5325" width="13.33203125" style="1" customWidth="1"/>
    <col min="5326" max="5326" width="2.109375" style="1" customWidth="1"/>
    <col min="5327" max="5327" width="3.88671875" style="1" customWidth="1"/>
    <col min="5328" max="5328" width="9.6640625" style="1" bestFit="1" customWidth="1"/>
    <col min="5329" max="5329" width="4.33203125" style="1" customWidth="1"/>
    <col min="5330" max="5330" width="3.6640625" style="1" customWidth="1"/>
    <col min="5331" max="5333" width="13.44140625" style="1" customWidth="1"/>
    <col min="5334" max="5334" width="2.109375" style="1" customWidth="1"/>
    <col min="5335" max="5335" width="3.88671875" style="1" customWidth="1"/>
    <col min="5336" max="5336" width="8.109375" style="1" customWidth="1"/>
    <col min="5337" max="5337" width="4.33203125" style="1" customWidth="1"/>
    <col min="5338" max="5338" width="3.6640625" style="1" customWidth="1"/>
    <col min="5339" max="5339" width="11.44140625" style="1" bestFit="1" customWidth="1"/>
    <col min="5340" max="5341" width="13" style="1" customWidth="1"/>
    <col min="5342" max="5342" width="2.109375" style="1" customWidth="1"/>
    <col min="5343" max="5566" width="9.109375" style="1"/>
    <col min="5567" max="5567" width="3.88671875" style="1" customWidth="1"/>
    <col min="5568" max="5568" width="8.109375" style="1" customWidth="1"/>
    <col min="5569" max="5569" width="4.33203125" style="1" customWidth="1"/>
    <col min="5570" max="5570" width="3.88671875" style="1" customWidth="1"/>
    <col min="5571" max="5573" width="13" style="1" customWidth="1"/>
    <col min="5574" max="5574" width="2.109375" style="1" customWidth="1"/>
    <col min="5575" max="5575" width="3.88671875" style="1" customWidth="1"/>
    <col min="5576" max="5576" width="8.109375" style="1" customWidth="1"/>
    <col min="5577" max="5577" width="4.33203125" style="1" customWidth="1"/>
    <col min="5578" max="5578" width="3.6640625" style="1" customWidth="1"/>
    <col min="5579" max="5581" width="13.33203125" style="1" customWidth="1"/>
    <col min="5582" max="5582" width="2.109375" style="1" customWidth="1"/>
    <col min="5583" max="5583" width="3.88671875" style="1" customWidth="1"/>
    <col min="5584" max="5584" width="9.6640625" style="1" bestFit="1" customWidth="1"/>
    <col min="5585" max="5585" width="4.33203125" style="1" customWidth="1"/>
    <col min="5586" max="5586" width="3.6640625" style="1" customWidth="1"/>
    <col min="5587" max="5589" width="13.44140625" style="1" customWidth="1"/>
    <col min="5590" max="5590" width="2.109375" style="1" customWidth="1"/>
    <col min="5591" max="5591" width="3.88671875" style="1" customWidth="1"/>
    <col min="5592" max="5592" width="8.109375" style="1" customWidth="1"/>
    <col min="5593" max="5593" width="4.33203125" style="1" customWidth="1"/>
    <col min="5594" max="5594" width="3.6640625" style="1" customWidth="1"/>
    <col min="5595" max="5595" width="11.44140625" style="1" bestFit="1" customWidth="1"/>
    <col min="5596" max="5597" width="13" style="1" customWidth="1"/>
    <col min="5598" max="5598" width="2.109375" style="1" customWidth="1"/>
    <col min="5599" max="5822" width="9.109375" style="1"/>
    <col min="5823" max="5823" width="3.88671875" style="1" customWidth="1"/>
    <col min="5824" max="5824" width="8.109375" style="1" customWidth="1"/>
    <col min="5825" max="5825" width="4.33203125" style="1" customWidth="1"/>
    <col min="5826" max="5826" width="3.88671875" style="1" customWidth="1"/>
    <col min="5827" max="5829" width="13" style="1" customWidth="1"/>
    <col min="5830" max="5830" width="2.109375" style="1" customWidth="1"/>
    <col min="5831" max="5831" width="3.88671875" style="1" customWidth="1"/>
    <col min="5832" max="5832" width="8.109375" style="1" customWidth="1"/>
    <col min="5833" max="5833" width="4.33203125" style="1" customWidth="1"/>
    <col min="5834" max="5834" width="3.6640625" style="1" customWidth="1"/>
    <col min="5835" max="5837" width="13.33203125" style="1" customWidth="1"/>
    <col min="5838" max="5838" width="2.109375" style="1" customWidth="1"/>
    <col min="5839" max="5839" width="3.88671875" style="1" customWidth="1"/>
    <col min="5840" max="5840" width="9.6640625" style="1" bestFit="1" customWidth="1"/>
    <col min="5841" max="5841" width="4.33203125" style="1" customWidth="1"/>
    <col min="5842" max="5842" width="3.6640625" style="1" customWidth="1"/>
    <col min="5843" max="5845" width="13.44140625" style="1" customWidth="1"/>
    <col min="5846" max="5846" width="2.109375" style="1" customWidth="1"/>
    <col min="5847" max="5847" width="3.88671875" style="1" customWidth="1"/>
    <col min="5848" max="5848" width="8.109375" style="1" customWidth="1"/>
    <col min="5849" max="5849" width="4.33203125" style="1" customWidth="1"/>
    <col min="5850" max="5850" width="3.6640625" style="1" customWidth="1"/>
    <col min="5851" max="5851" width="11.44140625" style="1" bestFit="1" customWidth="1"/>
    <col min="5852" max="5853" width="13" style="1" customWidth="1"/>
    <col min="5854" max="5854" width="2.109375" style="1" customWidth="1"/>
    <col min="5855" max="6078" width="9.109375" style="1"/>
    <col min="6079" max="6079" width="3.88671875" style="1" customWidth="1"/>
    <col min="6080" max="6080" width="8.109375" style="1" customWidth="1"/>
    <col min="6081" max="6081" width="4.33203125" style="1" customWidth="1"/>
    <col min="6082" max="6082" width="3.88671875" style="1" customWidth="1"/>
    <col min="6083" max="6085" width="13" style="1" customWidth="1"/>
    <col min="6086" max="6086" width="2.109375" style="1" customWidth="1"/>
    <col min="6087" max="6087" width="3.88671875" style="1" customWidth="1"/>
    <col min="6088" max="6088" width="8.109375" style="1" customWidth="1"/>
    <col min="6089" max="6089" width="4.33203125" style="1" customWidth="1"/>
    <col min="6090" max="6090" width="3.6640625" style="1" customWidth="1"/>
    <col min="6091" max="6093" width="13.33203125" style="1" customWidth="1"/>
    <col min="6094" max="6094" width="2.109375" style="1" customWidth="1"/>
    <col min="6095" max="6095" width="3.88671875" style="1" customWidth="1"/>
    <col min="6096" max="6096" width="9.6640625" style="1" bestFit="1" customWidth="1"/>
    <col min="6097" max="6097" width="4.33203125" style="1" customWidth="1"/>
    <col min="6098" max="6098" width="3.6640625" style="1" customWidth="1"/>
    <col min="6099" max="6101" width="13.44140625" style="1" customWidth="1"/>
    <col min="6102" max="6102" width="2.109375" style="1" customWidth="1"/>
    <col min="6103" max="6103" width="3.88671875" style="1" customWidth="1"/>
    <col min="6104" max="6104" width="8.109375" style="1" customWidth="1"/>
    <col min="6105" max="6105" width="4.33203125" style="1" customWidth="1"/>
    <col min="6106" max="6106" width="3.6640625" style="1" customWidth="1"/>
    <col min="6107" max="6107" width="11.44140625" style="1" bestFit="1" customWidth="1"/>
    <col min="6108" max="6109" width="13" style="1" customWidth="1"/>
    <col min="6110" max="6110" width="2.109375" style="1" customWidth="1"/>
    <col min="6111" max="6334" width="9.109375" style="1"/>
    <col min="6335" max="6335" width="3.88671875" style="1" customWidth="1"/>
    <col min="6336" max="6336" width="8.109375" style="1" customWidth="1"/>
    <col min="6337" max="6337" width="4.33203125" style="1" customWidth="1"/>
    <col min="6338" max="6338" width="3.88671875" style="1" customWidth="1"/>
    <col min="6339" max="6341" width="13" style="1" customWidth="1"/>
    <col min="6342" max="6342" width="2.109375" style="1" customWidth="1"/>
    <col min="6343" max="6343" width="3.88671875" style="1" customWidth="1"/>
    <col min="6344" max="6344" width="8.109375" style="1" customWidth="1"/>
    <col min="6345" max="6345" width="4.33203125" style="1" customWidth="1"/>
    <col min="6346" max="6346" width="3.6640625" style="1" customWidth="1"/>
    <col min="6347" max="6349" width="13.33203125" style="1" customWidth="1"/>
    <col min="6350" max="6350" width="2.109375" style="1" customWidth="1"/>
    <col min="6351" max="6351" width="3.88671875" style="1" customWidth="1"/>
    <col min="6352" max="6352" width="9.6640625" style="1" bestFit="1" customWidth="1"/>
    <col min="6353" max="6353" width="4.33203125" style="1" customWidth="1"/>
    <col min="6354" max="6354" width="3.6640625" style="1" customWidth="1"/>
    <col min="6355" max="6357" width="13.44140625" style="1" customWidth="1"/>
    <col min="6358" max="6358" width="2.109375" style="1" customWidth="1"/>
    <col min="6359" max="6359" width="3.88671875" style="1" customWidth="1"/>
    <col min="6360" max="6360" width="8.109375" style="1" customWidth="1"/>
    <col min="6361" max="6361" width="4.33203125" style="1" customWidth="1"/>
    <col min="6362" max="6362" width="3.6640625" style="1" customWidth="1"/>
    <col min="6363" max="6363" width="11.44140625" style="1" bestFit="1" customWidth="1"/>
    <col min="6364" max="6365" width="13" style="1" customWidth="1"/>
    <col min="6366" max="6366" width="2.109375" style="1" customWidth="1"/>
    <col min="6367" max="6590" width="9.109375" style="1"/>
    <col min="6591" max="6591" width="3.88671875" style="1" customWidth="1"/>
    <col min="6592" max="6592" width="8.109375" style="1" customWidth="1"/>
    <col min="6593" max="6593" width="4.33203125" style="1" customWidth="1"/>
    <col min="6594" max="6594" width="3.88671875" style="1" customWidth="1"/>
    <col min="6595" max="6597" width="13" style="1" customWidth="1"/>
    <col min="6598" max="6598" width="2.109375" style="1" customWidth="1"/>
    <col min="6599" max="6599" width="3.88671875" style="1" customWidth="1"/>
    <col min="6600" max="6600" width="8.109375" style="1" customWidth="1"/>
    <col min="6601" max="6601" width="4.33203125" style="1" customWidth="1"/>
    <col min="6602" max="6602" width="3.6640625" style="1" customWidth="1"/>
    <col min="6603" max="6605" width="13.33203125" style="1" customWidth="1"/>
    <col min="6606" max="6606" width="2.109375" style="1" customWidth="1"/>
    <col min="6607" max="6607" width="3.88671875" style="1" customWidth="1"/>
    <col min="6608" max="6608" width="9.6640625" style="1" bestFit="1" customWidth="1"/>
    <col min="6609" max="6609" width="4.33203125" style="1" customWidth="1"/>
    <col min="6610" max="6610" width="3.6640625" style="1" customWidth="1"/>
    <col min="6611" max="6613" width="13.44140625" style="1" customWidth="1"/>
    <col min="6614" max="6614" width="2.109375" style="1" customWidth="1"/>
    <col min="6615" max="6615" width="3.88671875" style="1" customWidth="1"/>
    <col min="6616" max="6616" width="8.109375" style="1" customWidth="1"/>
    <col min="6617" max="6617" width="4.33203125" style="1" customWidth="1"/>
    <col min="6618" max="6618" width="3.6640625" style="1" customWidth="1"/>
    <col min="6619" max="6619" width="11.44140625" style="1" bestFit="1" customWidth="1"/>
    <col min="6620" max="6621" width="13" style="1" customWidth="1"/>
    <col min="6622" max="6622" width="2.109375" style="1" customWidth="1"/>
    <col min="6623" max="6846" width="9.109375" style="1"/>
    <col min="6847" max="6847" width="3.88671875" style="1" customWidth="1"/>
    <col min="6848" max="6848" width="8.109375" style="1" customWidth="1"/>
    <col min="6849" max="6849" width="4.33203125" style="1" customWidth="1"/>
    <col min="6850" max="6850" width="3.88671875" style="1" customWidth="1"/>
    <col min="6851" max="6853" width="13" style="1" customWidth="1"/>
    <col min="6854" max="6854" width="2.109375" style="1" customWidth="1"/>
    <col min="6855" max="6855" width="3.88671875" style="1" customWidth="1"/>
    <col min="6856" max="6856" width="8.109375" style="1" customWidth="1"/>
    <col min="6857" max="6857" width="4.33203125" style="1" customWidth="1"/>
    <col min="6858" max="6858" width="3.6640625" style="1" customWidth="1"/>
    <col min="6859" max="6861" width="13.33203125" style="1" customWidth="1"/>
    <col min="6862" max="6862" width="2.109375" style="1" customWidth="1"/>
    <col min="6863" max="6863" width="3.88671875" style="1" customWidth="1"/>
    <col min="6864" max="6864" width="9.6640625" style="1" bestFit="1" customWidth="1"/>
    <col min="6865" max="6865" width="4.33203125" style="1" customWidth="1"/>
    <col min="6866" max="6866" width="3.6640625" style="1" customWidth="1"/>
    <col min="6867" max="6869" width="13.44140625" style="1" customWidth="1"/>
    <col min="6870" max="6870" width="2.109375" style="1" customWidth="1"/>
    <col min="6871" max="6871" width="3.88671875" style="1" customWidth="1"/>
    <col min="6872" max="6872" width="8.109375" style="1" customWidth="1"/>
    <col min="6873" max="6873" width="4.33203125" style="1" customWidth="1"/>
    <col min="6874" max="6874" width="3.6640625" style="1" customWidth="1"/>
    <col min="6875" max="6875" width="11.44140625" style="1" bestFit="1" customWidth="1"/>
    <col min="6876" max="6877" width="13" style="1" customWidth="1"/>
    <col min="6878" max="6878" width="2.109375" style="1" customWidth="1"/>
    <col min="6879" max="7102" width="9.109375" style="1"/>
    <col min="7103" max="7103" width="3.88671875" style="1" customWidth="1"/>
    <col min="7104" max="7104" width="8.109375" style="1" customWidth="1"/>
    <col min="7105" max="7105" width="4.33203125" style="1" customWidth="1"/>
    <col min="7106" max="7106" width="3.88671875" style="1" customWidth="1"/>
    <col min="7107" max="7109" width="13" style="1" customWidth="1"/>
    <col min="7110" max="7110" width="2.109375" style="1" customWidth="1"/>
    <col min="7111" max="7111" width="3.88671875" style="1" customWidth="1"/>
    <col min="7112" max="7112" width="8.109375" style="1" customWidth="1"/>
    <col min="7113" max="7113" width="4.33203125" style="1" customWidth="1"/>
    <col min="7114" max="7114" width="3.6640625" style="1" customWidth="1"/>
    <col min="7115" max="7117" width="13.33203125" style="1" customWidth="1"/>
    <col min="7118" max="7118" width="2.109375" style="1" customWidth="1"/>
    <col min="7119" max="7119" width="3.88671875" style="1" customWidth="1"/>
    <col min="7120" max="7120" width="9.6640625" style="1" bestFit="1" customWidth="1"/>
    <col min="7121" max="7121" width="4.33203125" style="1" customWidth="1"/>
    <col min="7122" max="7122" width="3.6640625" style="1" customWidth="1"/>
    <col min="7123" max="7125" width="13.44140625" style="1" customWidth="1"/>
    <col min="7126" max="7126" width="2.109375" style="1" customWidth="1"/>
    <col min="7127" max="7127" width="3.88671875" style="1" customWidth="1"/>
    <col min="7128" max="7128" width="8.109375" style="1" customWidth="1"/>
    <col min="7129" max="7129" width="4.33203125" style="1" customWidth="1"/>
    <col min="7130" max="7130" width="3.6640625" style="1" customWidth="1"/>
    <col min="7131" max="7131" width="11.44140625" style="1" bestFit="1" customWidth="1"/>
    <col min="7132" max="7133" width="13" style="1" customWidth="1"/>
    <col min="7134" max="7134" width="2.109375" style="1" customWidth="1"/>
    <col min="7135" max="7358" width="9.109375" style="1"/>
    <col min="7359" max="7359" width="3.88671875" style="1" customWidth="1"/>
    <col min="7360" max="7360" width="8.109375" style="1" customWidth="1"/>
    <col min="7361" max="7361" width="4.33203125" style="1" customWidth="1"/>
    <col min="7362" max="7362" width="3.88671875" style="1" customWidth="1"/>
    <col min="7363" max="7365" width="13" style="1" customWidth="1"/>
    <col min="7366" max="7366" width="2.109375" style="1" customWidth="1"/>
    <col min="7367" max="7367" width="3.88671875" style="1" customWidth="1"/>
    <col min="7368" max="7368" width="8.109375" style="1" customWidth="1"/>
    <col min="7369" max="7369" width="4.33203125" style="1" customWidth="1"/>
    <col min="7370" max="7370" width="3.6640625" style="1" customWidth="1"/>
    <col min="7371" max="7373" width="13.33203125" style="1" customWidth="1"/>
    <col min="7374" max="7374" width="2.109375" style="1" customWidth="1"/>
    <col min="7375" max="7375" width="3.88671875" style="1" customWidth="1"/>
    <col min="7376" max="7376" width="9.6640625" style="1" bestFit="1" customWidth="1"/>
    <col min="7377" max="7377" width="4.33203125" style="1" customWidth="1"/>
    <col min="7378" max="7378" width="3.6640625" style="1" customWidth="1"/>
    <col min="7379" max="7381" width="13.44140625" style="1" customWidth="1"/>
    <col min="7382" max="7382" width="2.109375" style="1" customWidth="1"/>
    <col min="7383" max="7383" width="3.88671875" style="1" customWidth="1"/>
    <col min="7384" max="7384" width="8.109375" style="1" customWidth="1"/>
    <col min="7385" max="7385" width="4.33203125" style="1" customWidth="1"/>
    <col min="7386" max="7386" width="3.6640625" style="1" customWidth="1"/>
    <col min="7387" max="7387" width="11.44140625" style="1" bestFit="1" customWidth="1"/>
    <col min="7388" max="7389" width="13" style="1" customWidth="1"/>
    <col min="7390" max="7390" width="2.109375" style="1" customWidth="1"/>
    <col min="7391" max="7614" width="9.109375" style="1"/>
    <col min="7615" max="7615" width="3.88671875" style="1" customWidth="1"/>
    <col min="7616" max="7616" width="8.109375" style="1" customWidth="1"/>
    <col min="7617" max="7617" width="4.33203125" style="1" customWidth="1"/>
    <col min="7618" max="7618" width="3.88671875" style="1" customWidth="1"/>
    <col min="7619" max="7621" width="13" style="1" customWidth="1"/>
    <col min="7622" max="7622" width="2.109375" style="1" customWidth="1"/>
    <col min="7623" max="7623" width="3.88671875" style="1" customWidth="1"/>
    <col min="7624" max="7624" width="8.109375" style="1" customWidth="1"/>
    <col min="7625" max="7625" width="4.33203125" style="1" customWidth="1"/>
    <col min="7626" max="7626" width="3.6640625" style="1" customWidth="1"/>
    <col min="7627" max="7629" width="13.33203125" style="1" customWidth="1"/>
    <col min="7630" max="7630" width="2.109375" style="1" customWidth="1"/>
    <col min="7631" max="7631" width="3.88671875" style="1" customWidth="1"/>
    <col min="7632" max="7632" width="9.6640625" style="1" bestFit="1" customWidth="1"/>
    <col min="7633" max="7633" width="4.33203125" style="1" customWidth="1"/>
    <col min="7634" max="7634" width="3.6640625" style="1" customWidth="1"/>
    <col min="7635" max="7637" width="13.44140625" style="1" customWidth="1"/>
    <col min="7638" max="7638" width="2.109375" style="1" customWidth="1"/>
    <col min="7639" max="7639" width="3.88671875" style="1" customWidth="1"/>
    <col min="7640" max="7640" width="8.109375" style="1" customWidth="1"/>
    <col min="7641" max="7641" width="4.33203125" style="1" customWidth="1"/>
    <col min="7642" max="7642" width="3.6640625" style="1" customWidth="1"/>
    <col min="7643" max="7643" width="11.44140625" style="1" bestFit="1" customWidth="1"/>
    <col min="7644" max="7645" width="13" style="1" customWidth="1"/>
    <col min="7646" max="7646" width="2.109375" style="1" customWidth="1"/>
    <col min="7647" max="7870" width="9.109375" style="1"/>
    <col min="7871" max="7871" width="3.88671875" style="1" customWidth="1"/>
    <col min="7872" max="7872" width="8.109375" style="1" customWidth="1"/>
    <col min="7873" max="7873" width="4.33203125" style="1" customWidth="1"/>
    <col min="7874" max="7874" width="3.88671875" style="1" customWidth="1"/>
    <col min="7875" max="7877" width="13" style="1" customWidth="1"/>
    <col min="7878" max="7878" width="2.109375" style="1" customWidth="1"/>
    <col min="7879" max="7879" width="3.88671875" style="1" customWidth="1"/>
    <col min="7880" max="7880" width="8.109375" style="1" customWidth="1"/>
    <col min="7881" max="7881" width="4.33203125" style="1" customWidth="1"/>
    <col min="7882" max="7882" width="3.6640625" style="1" customWidth="1"/>
    <col min="7883" max="7885" width="13.33203125" style="1" customWidth="1"/>
    <col min="7886" max="7886" width="2.109375" style="1" customWidth="1"/>
    <col min="7887" max="7887" width="3.88671875" style="1" customWidth="1"/>
    <col min="7888" max="7888" width="9.6640625" style="1" bestFit="1" customWidth="1"/>
    <col min="7889" max="7889" width="4.33203125" style="1" customWidth="1"/>
    <col min="7890" max="7890" width="3.6640625" style="1" customWidth="1"/>
    <col min="7891" max="7893" width="13.44140625" style="1" customWidth="1"/>
    <col min="7894" max="7894" width="2.109375" style="1" customWidth="1"/>
    <col min="7895" max="7895" width="3.88671875" style="1" customWidth="1"/>
    <col min="7896" max="7896" width="8.109375" style="1" customWidth="1"/>
    <col min="7897" max="7897" width="4.33203125" style="1" customWidth="1"/>
    <col min="7898" max="7898" width="3.6640625" style="1" customWidth="1"/>
    <col min="7899" max="7899" width="11.44140625" style="1" bestFit="1" customWidth="1"/>
    <col min="7900" max="7901" width="13" style="1" customWidth="1"/>
    <col min="7902" max="7902" width="2.109375" style="1" customWidth="1"/>
    <col min="7903" max="8126" width="9.109375" style="1"/>
    <col min="8127" max="8127" width="3.88671875" style="1" customWidth="1"/>
    <col min="8128" max="8128" width="8.109375" style="1" customWidth="1"/>
    <col min="8129" max="8129" width="4.33203125" style="1" customWidth="1"/>
    <col min="8130" max="8130" width="3.88671875" style="1" customWidth="1"/>
    <col min="8131" max="8133" width="13" style="1" customWidth="1"/>
    <col min="8134" max="8134" width="2.109375" style="1" customWidth="1"/>
    <col min="8135" max="8135" width="3.88671875" style="1" customWidth="1"/>
    <col min="8136" max="8136" width="8.109375" style="1" customWidth="1"/>
    <col min="8137" max="8137" width="4.33203125" style="1" customWidth="1"/>
    <col min="8138" max="8138" width="3.6640625" style="1" customWidth="1"/>
    <col min="8139" max="8141" width="13.33203125" style="1" customWidth="1"/>
    <col min="8142" max="8142" width="2.109375" style="1" customWidth="1"/>
    <col min="8143" max="8143" width="3.88671875" style="1" customWidth="1"/>
    <col min="8144" max="8144" width="9.6640625" style="1" bestFit="1" customWidth="1"/>
    <col min="8145" max="8145" width="4.33203125" style="1" customWidth="1"/>
    <col min="8146" max="8146" width="3.6640625" style="1" customWidth="1"/>
    <col min="8147" max="8149" width="13.44140625" style="1" customWidth="1"/>
    <col min="8150" max="8150" width="2.109375" style="1" customWidth="1"/>
    <col min="8151" max="8151" width="3.88671875" style="1" customWidth="1"/>
    <col min="8152" max="8152" width="8.109375" style="1" customWidth="1"/>
    <col min="8153" max="8153" width="4.33203125" style="1" customWidth="1"/>
    <col min="8154" max="8154" width="3.6640625" style="1" customWidth="1"/>
    <col min="8155" max="8155" width="11.44140625" style="1" bestFit="1" customWidth="1"/>
    <col min="8156" max="8157" width="13" style="1" customWidth="1"/>
    <col min="8158" max="8158" width="2.109375" style="1" customWidth="1"/>
    <col min="8159" max="8382" width="9.109375" style="1"/>
    <col min="8383" max="8383" width="3.88671875" style="1" customWidth="1"/>
    <col min="8384" max="8384" width="8.109375" style="1" customWidth="1"/>
    <col min="8385" max="8385" width="4.33203125" style="1" customWidth="1"/>
    <col min="8386" max="8386" width="3.88671875" style="1" customWidth="1"/>
    <col min="8387" max="8389" width="13" style="1" customWidth="1"/>
    <col min="8390" max="8390" width="2.109375" style="1" customWidth="1"/>
    <col min="8391" max="8391" width="3.88671875" style="1" customWidth="1"/>
    <col min="8392" max="8392" width="8.109375" style="1" customWidth="1"/>
    <col min="8393" max="8393" width="4.33203125" style="1" customWidth="1"/>
    <col min="8394" max="8394" width="3.6640625" style="1" customWidth="1"/>
    <col min="8395" max="8397" width="13.33203125" style="1" customWidth="1"/>
    <col min="8398" max="8398" width="2.109375" style="1" customWidth="1"/>
    <col min="8399" max="8399" width="3.88671875" style="1" customWidth="1"/>
    <col min="8400" max="8400" width="9.6640625" style="1" bestFit="1" customWidth="1"/>
    <col min="8401" max="8401" width="4.33203125" style="1" customWidth="1"/>
    <col min="8402" max="8402" width="3.6640625" style="1" customWidth="1"/>
    <col min="8403" max="8405" width="13.44140625" style="1" customWidth="1"/>
    <col min="8406" max="8406" width="2.109375" style="1" customWidth="1"/>
    <col min="8407" max="8407" width="3.88671875" style="1" customWidth="1"/>
    <col min="8408" max="8408" width="8.109375" style="1" customWidth="1"/>
    <col min="8409" max="8409" width="4.33203125" style="1" customWidth="1"/>
    <col min="8410" max="8410" width="3.6640625" style="1" customWidth="1"/>
    <col min="8411" max="8411" width="11.44140625" style="1" bestFit="1" customWidth="1"/>
    <col min="8412" max="8413" width="13" style="1" customWidth="1"/>
    <col min="8414" max="8414" width="2.109375" style="1" customWidth="1"/>
    <col min="8415" max="8638" width="9.109375" style="1"/>
    <col min="8639" max="8639" width="3.88671875" style="1" customWidth="1"/>
    <col min="8640" max="8640" width="8.109375" style="1" customWidth="1"/>
    <col min="8641" max="8641" width="4.33203125" style="1" customWidth="1"/>
    <col min="8642" max="8642" width="3.88671875" style="1" customWidth="1"/>
    <col min="8643" max="8645" width="13" style="1" customWidth="1"/>
    <col min="8646" max="8646" width="2.109375" style="1" customWidth="1"/>
    <col min="8647" max="8647" width="3.88671875" style="1" customWidth="1"/>
    <col min="8648" max="8648" width="8.109375" style="1" customWidth="1"/>
    <col min="8649" max="8649" width="4.33203125" style="1" customWidth="1"/>
    <col min="8650" max="8650" width="3.6640625" style="1" customWidth="1"/>
    <col min="8651" max="8653" width="13.33203125" style="1" customWidth="1"/>
    <col min="8654" max="8654" width="2.109375" style="1" customWidth="1"/>
    <col min="8655" max="8655" width="3.88671875" style="1" customWidth="1"/>
    <col min="8656" max="8656" width="9.6640625" style="1" bestFit="1" customWidth="1"/>
    <col min="8657" max="8657" width="4.33203125" style="1" customWidth="1"/>
    <col min="8658" max="8658" width="3.6640625" style="1" customWidth="1"/>
    <col min="8659" max="8661" width="13.44140625" style="1" customWidth="1"/>
    <col min="8662" max="8662" width="2.109375" style="1" customWidth="1"/>
    <col min="8663" max="8663" width="3.88671875" style="1" customWidth="1"/>
    <col min="8664" max="8664" width="8.109375" style="1" customWidth="1"/>
    <col min="8665" max="8665" width="4.33203125" style="1" customWidth="1"/>
    <col min="8666" max="8666" width="3.6640625" style="1" customWidth="1"/>
    <col min="8667" max="8667" width="11.44140625" style="1" bestFit="1" customWidth="1"/>
    <col min="8668" max="8669" width="13" style="1" customWidth="1"/>
    <col min="8670" max="8670" width="2.109375" style="1" customWidth="1"/>
    <col min="8671" max="8894" width="9.109375" style="1"/>
    <col min="8895" max="8895" width="3.88671875" style="1" customWidth="1"/>
    <col min="8896" max="8896" width="8.109375" style="1" customWidth="1"/>
    <col min="8897" max="8897" width="4.33203125" style="1" customWidth="1"/>
    <col min="8898" max="8898" width="3.88671875" style="1" customWidth="1"/>
    <col min="8899" max="8901" width="13" style="1" customWidth="1"/>
    <col min="8902" max="8902" width="2.109375" style="1" customWidth="1"/>
    <col min="8903" max="8903" width="3.88671875" style="1" customWidth="1"/>
    <col min="8904" max="8904" width="8.109375" style="1" customWidth="1"/>
    <col min="8905" max="8905" width="4.33203125" style="1" customWidth="1"/>
    <col min="8906" max="8906" width="3.6640625" style="1" customWidth="1"/>
    <col min="8907" max="8909" width="13.33203125" style="1" customWidth="1"/>
    <col min="8910" max="8910" width="2.109375" style="1" customWidth="1"/>
    <col min="8911" max="8911" width="3.88671875" style="1" customWidth="1"/>
    <col min="8912" max="8912" width="9.6640625" style="1" bestFit="1" customWidth="1"/>
    <col min="8913" max="8913" width="4.33203125" style="1" customWidth="1"/>
    <col min="8914" max="8914" width="3.6640625" style="1" customWidth="1"/>
    <col min="8915" max="8917" width="13.44140625" style="1" customWidth="1"/>
    <col min="8918" max="8918" width="2.109375" style="1" customWidth="1"/>
    <col min="8919" max="8919" width="3.88671875" style="1" customWidth="1"/>
    <col min="8920" max="8920" width="8.109375" style="1" customWidth="1"/>
    <col min="8921" max="8921" width="4.33203125" style="1" customWidth="1"/>
    <col min="8922" max="8922" width="3.6640625" style="1" customWidth="1"/>
    <col min="8923" max="8923" width="11.44140625" style="1" bestFit="1" customWidth="1"/>
    <col min="8924" max="8925" width="13" style="1" customWidth="1"/>
    <col min="8926" max="8926" width="2.109375" style="1" customWidth="1"/>
    <col min="8927" max="9150" width="9.109375" style="1"/>
    <col min="9151" max="9151" width="3.88671875" style="1" customWidth="1"/>
    <col min="9152" max="9152" width="8.109375" style="1" customWidth="1"/>
    <col min="9153" max="9153" width="4.33203125" style="1" customWidth="1"/>
    <col min="9154" max="9154" width="3.88671875" style="1" customWidth="1"/>
    <col min="9155" max="9157" width="13" style="1" customWidth="1"/>
    <col min="9158" max="9158" width="2.109375" style="1" customWidth="1"/>
    <col min="9159" max="9159" width="3.88671875" style="1" customWidth="1"/>
    <col min="9160" max="9160" width="8.109375" style="1" customWidth="1"/>
    <col min="9161" max="9161" width="4.33203125" style="1" customWidth="1"/>
    <col min="9162" max="9162" width="3.6640625" style="1" customWidth="1"/>
    <col min="9163" max="9165" width="13.33203125" style="1" customWidth="1"/>
    <col min="9166" max="9166" width="2.109375" style="1" customWidth="1"/>
    <col min="9167" max="9167" width="3.88671875" style="1" customWidth="1"/>
    <col min="9168" max="9168" width="9.6640625" style="1" bestFit="1" customWidth="1"/>
    <col min="9169" max="9169" width="4.33203125" style="1" customWidth="1"/>
    <col min="9170" max="9170" width="3.6640625" style="1" customWidth="1"/>
    <col min="9171" max="9173" width="13.44140625" style="1" customWidth="1"/>
    <col min="9174" max="9174" width="2.109375" style="1" customWidth="1"/>
    <col min="9175" max="9175" width="3.88671875" style="1" customWidth="1"/>
    <col min="9176" max="9176" width="8.109375" style="1" customWidth="1"/>
    <col min="9177" max="9177" width="4.33203125" style="1" customWidth="1"/>
    <col min="9178" max="9178" width="3.6640625" style="1" customWidth="1"/>
    <col min="9179" max="9179" width="11.44140625" style="1" bestFit="1" customWidth="1"/>
    <col min="9180" max="9181" width="13" style="1" customWidth="1"/>
    <col min="9182" max="9182" width="2.109375" style="1" customWidth="1"/>
    <col min="9183" max="9406" width="9.109375" style="1"/>
    <col min="9407" max="9407" width="3.88671875" style="1" customWidth="1"/>
    <col min="9408" max="9408" width="8.109375" style="1" customWidth="1"/>
    <col min="9409" max="9409" width="4.33203125" style="1" customWidth="1"/>
    <col min="9410" max="9410" width="3.88671875" style="1" customWidth="1"/>
    <col min="9411" max="9413" width="13" style="1" customWidth="1"/>
    <col min="9414" max="9414" width="2.109375" style="1" customWidth="1"/>
    <col min="9415" max="9415" width="3.88671875" style="1" customWidth="1"/>
    <col min="9416" max="9416" width="8.109375" style="1" customWidth="1"/>
    <col min="9417" max="9417" width="4.33203125" style="1" customWidth="1"/>
    <col min="9418" max="9418" width="3.6640625" style="1" customWidth="1"/>
    <col min="9419" max="9421" width="13.33203125" style="1" customWidth="1"/>
    <col min="9422" max="9422" width="2.109375" style="1" customWidth="1"/>
    <col min="9423" max="9423" width="3.88671875" style="1" customWidth="1"/>
    <col min="9424" max="9424" width="9.6640625" style="1" bestFit="1" customWidth="1"/>
    <col min="9425" max="9425" width="4.33203125" style="1" customWidth="1"/>
    <col min="9426" max="9426" width="3.6640625" style="1" customWidth="1"/>
    <col min="9427" max="9429" width="13.44140625" style="1" customWidth="1"/>
    <col min="9430" max="9430" width="2.109375" style="1" customWidth="1"/>
    <col min="9431" max="9431" width="3.88671875" style="1" customWidth="1"/>
    <col min="9432" max="9432" width="8.109375" style="1" customWidth="1"/>
    <col min="9433" max="9433" width="4.33203125" style="1" customWidth="1"/>
    <col min="9434" max="9434" width="3.6640625" style="1" customWidth="1"/>
    <col min="9435" max="9435" width="11.44140625" style="1" bestFit="1" customWidth="1"/>
    <col min="9436" max="9437" width="13" style="1" customWidth="1"/>
    <col min="9438" max="9438" width="2.109375" style="1" customWidth="1"/>
    <col min="9439" max="9662" width="9.109375" style="1"/>
    <col min="9663" max="9663" width="3.88671875" style="1" customWidth="1"/>
    <col min="9664" max="9664" width="8.109375" style="1" customWidth="1"/>
    <col min="9665" max="9665" width="4.33203125" style="1" customWidth="1"/>
    <col min="9666" max="9666" width="3.88671875" style="1" customWidth="1"/>
    <col min="9667" max="9669" width="13" style="1" customWidth="1"/>
    <col min="9670" max="9670" width="2.109375" style="1" customWidth="1"/>
    <col min="9671" max="9671" width="3.88671875" style="1" customWidth="1"/>
    <col min="9672" max="9672" width="8.109375" style="1" customWidth="1"/>
    <col min="9673" max="9673" width="4.33203125" style="1" customWidth="1"/>
    <col min="9674" max="9674" width="3.6640625" style="1" customWidth="1"/>
    <col min="9675" max="9677" width="13.33203125" style="1" customWidth="1"/>
    <col min="9678" max="9678" width="2.109375" style="1" customWidth="1"/>
    <col min="9679" max="9679" width="3.88671875" style="1" customWidth="1"/>
    <col min="9680" max="9680" width="9.6640625" style="1" bestFit="1" customWidth="1"/>
    <col min="9681" max="9681" width="4.33203125" style="1" customWidth="1"/>
    <col min="9682" max="9682" width="3.6640625" style="1" customWidth="1"/>
    <col min="9683" max="9685" width="13.44140625" style="1" customWidth="1"/>
    <col min="9686" max="9686" width="2.109375" style="1" customWidth="1"/>
    <col min="9687" max="9687" width="3.88671875" style="1" customWidth="1"/>
    <col min="9688" max="9688" width="8.109375" style="1" customWidth="1"/>
    <col min="9689" max="9689" width="4.33203125" style="1" customWidth="1"/>
    <col min="9690" max="9690" width="3.6640625" style="1" customWidth="1"/>
    <col min="9691" max="9691" width="11.44140625" style="1" bestFit="1" customWidth="1"/>
    <col min="9692" max="9693" width="13" style="1" customWidth="1"/>
    <col min="9694" max="9694" width="2.109375" style="1" customWidth="1"/>
    <col min="9695" max="9918" width="9.109375" style="1"/>
    <col min="9919" max="9919" width="3.88671875" style="1" customWidth="1"/>
    <col min="9920" max="9920" width="8.109375" style="1" customWidth="1"/>
    <col min="9921" max="9921" width="4.33203125" style="1" customWidth="1"/>
    <col min="9922" max="9922" width="3.88671875" style="1" customWidth="1"/>
    <col min="9923" max="9925" width="13" style="1" customWidth="1"/>
    <col min="9926" max="9926" width="2.109375" style="1" customWidth="1"/>
    <col min="9927" max="9927" width="3.88671875" style="1" customWidth="1"/>
    <col min="9928" max="9928" width="8.109375" style="1" customWidth="1"/>
    <col min="9929" max="9929" width="4.33203125" style="1" customWidth="1"/>
    <col min="9930" max="9930" width="3.6640625" style="1" customWidth="1"/>
    <col min="9931" max="9933" width="13.33203125" style="1" customWidth="1"/>
    <col min="9934" max="9934" width="2.109375" style="1" customWidth="1"/>
    <col min="9935" max="9935" width="3.88671875" style="1" customWidth="1"/>
    <col min="9936" max="9936" width="9.6640625" style="1" bestFit="1" customWidth="1"/>
    <col min="9937" max="9937" width="4.33203125" style="1" customWidth="1"/>
    <col min="9938" max="9938" width="3.6640625" style="1" customWidth="1"/>
    <col min="9939" max="9941" width="13.44140625" style="1" customWidth="1"/>
    <col min="9942" max="9942" width="2.109375" style="1" customWidth="1"/>
    <col min="9943" max="9943" width="3.88671875" style="1" customWidth="1"/>
    <col min="9944" max="9944" width="8.109375" style="1" customWidth="1"/>
    <col min="9945" max="9945" width="4.33203125" style="1" customWidth="1"/>
    <col min="9946" max="9946" width="3.6640625" style="1" customWidth="1"/>
    <col min="9947" max="9947" width="11.44140625" style="1" bestFit="1" customWidth="1"/>
    <col min="9948" max="9949" width="13" style="1" customWidth="1"/>
    <col min="9950" max="9950" width="2.109375" style="1" customWidth="1"/>
    <col min="9951" max="10174" width="9.109375" style="1"/>
    <col min="10175" max="10175" width="3.88671875" style="1" customWidth="1"/>
    <col min="10176" max="10176" width="8.109375" style="1" customWidth="1"/>
    <col min="10177" max="10177" width="4.33203125" style="1" customWidth="1"/>
    <col min="10178" max="10178" width="3.88671875" style="1" customWidth="1"/>
    <col min="10179" max="10181" width="13" style="1" customWidth="1"/>
    <col min="10182" max="10182" width="2.109375" style="1" customWidth="1"/>
    <col min="10183" max="10183" width="3.88671875" style="1" customWidth="1"/>
    <col min="10184" max="10184" width="8.109375" style="1" customWidth="1"/>
    <col min="10185" max="10185" width="4.33203125" style="1" customWidth="1"/>
    <col min="10186" max="10186" width="3.6640625" style="1" customWidth="1"/>
    <col min="10187" max="10189" width="13.33203125" style="1" customWidth="1"/>
    <col min="10190" max="10190" width="2.109375" style="1" customWidth="1"/>
    <col min="10191" max="10191" width="3.88671875" style="1" customWidth="1"/>
    <col min="10192" max="10192" width="9.6640625" style="1" bestFit="1" customWidth="1"/>
    <col min="10193" max="10193" width="4.33203125" style="1" customWidth="1"/>
    <col min="10194" max="10194" width="3.6640625" style="1" customWidth="1"/>
    <col min="10195" max="10197" width="13.44140625" style="1" customWidth="1"/>
    <col min="10198" max="10198" width="2.109375" style="1" customWidth="1"/>
    <col min="10199" max="10199" width="3.88671875" style="1" customWidth="1"/>
    <col min="10200" max="10200" width="8.109375" style="1" customWidth="1"/>
    <col min="10201" max="10201" width="4.33203125" style="1" customWidth="1"/>
    <col min="10202" max="10202" width="3.6640625" style="1" customWidth="1"/>
    <col min="10203" max="10203" width="11.44140625" style="1" bestFit="1" customWidth="1"/>
    <col min="10204" max="10205" width="13" style="1" customWidth="1"/>
    <col min="10206" max="10206" width="2.109375" style="1" customWidth="1"/>
    <col min="10207" max="10430" width="9.109375" style="1"/>
    <col min="10431" max="10431" width="3.88671875" style="1" customWidth="1"/>
    <col min="10432" max="10432" width="8.109375" style="1" customWidth="1"/>
    <col min="10433" max="10433" width="4.33203125" style="1" customWidth="1"/>
    <col min="10434" max="10434" width="3.88671875" style="1" customWidth="1"/>
    <col min="10435" max="10437" width="13" style="1" customWidth="1"/>
    <col min="10438" max="10438" width="2.109375" style="1" customWidth="1"/>
    <col min="10439" max="10439" width="3.88671875" style="1" customWidth="1"/>
    <col min="10440" max="10440" width="8.109375" style="1" customWidth="1"/>
    <col min="10441" max="10441" width="4.33203125" style="1" customWidth="1"/>
    <col min="10442" max="10442" width="3.6640625" style="1" customWidth="1"/>
    <col min="10443" max="10445" width="13.33203125" style="1" customWidth="1"/>
    <col min="10446" max="10446" width="2.109375" style="1" customWidth="1"/>
    <col min="10447" max="10447" width="3.88671875" style="1" customWidth="1"/>
    <col min="10448" max="10448" width="9.6640625" style="1" bestFit="1" customWidth="1"/>
    <col min="10449" max="10449" width="4.33203125" style="1" customWidth="1"/>
    <col min="10450" max="10450" width="3.6640625" style="1" customWidth="1"/>
    <col min="10451" max="10453" width="13.44140625" style="1" customWidth="1"/>
    <col min="10454" max="10454" width="2.109375" style="1" customWidth="1"/>
    <col min="10455" max="10455" width="3.88671875" style="1" customWidth="1"/>
    <col min="10456" max="10456" width="8.109375" style="1" customWidth="1"/>
    <col min="10457" max="10457" width="4.33203125" style="1" customWidth="1"/>
    <col min="10458" max="10458" width="3.6640625" style="1" customWidth="1"/>
    <col min="10459" max="10459" width="11.44140625" style="1" bestFit="1" customWidth="1"/>
    <col min="10460" max="10461" width="13" style="1" customWidth="1"/>
    <col min="10462" max="10462" width="2.109375" style="1" customWidth="1"/>
    <col min="10463" max="10686" width="9.109375" style="1"/>
    <col min="10687" max="10687" width="3.88671875" style="1" customWidth="1"/>
    <col min="10688" max="10688" width="8.109375" style="1" customWidth="1"/>
    <col min="10689" max="10689" width="4.33203125" style="1" customWidth="1"/>
    <col min="10690" max="10690" width="3.88671875" style="1" customWidth="1"/>
    <col min="10691" max="10693" width="13" style="1" customWidth="1"/>
    <col min="10694" max="10694" width="2.109375" style="1" customWidth="1"/>
    <col min="10695" max="10695" width="3.88671875" style="1" customWidth="1"/>
    <col min="10696" max="10696" width="8.109375" style="1" customWidth="1"/>
    <col min="10697" max="10697" width="4.33203125" style="1" customWidth="1"/>
    <col min="10698" max="10698" width="3.6640625" style="1" customWidth="1"/>
    <col min="10699" max="10701" width="13.33203125" style="1" customWidth="1"/>
    <col min="10702" max="10702" width="2.109375" style="1" customWidth="1"/>
    <col min="10703" max="10703" width="3.88671875" style="1" customWidth="1"/>
    <col min="10704" max="10704" width="9.6640625" style="1" bestFit="1" customWidth="1"/>
    <col min="10705" max="10705" width="4.33203125" style="1" customWidth="1"/>
    <col min="10706" max="10706" width="3.6640625" style="1" customWidth="1"/>
    <col min="10707" max="10709" width="13.44140625" style="1" customWidth="1"/>
    <col min="10710" max="10710" width="2.109375" style="1" customWidth="1"/>
    <col min="10711" max="10711" width="3.88671875" style="1" customWidth="1"/>
    <col min="10712" max="10712" width="8.109375" style="1" customWidth="1"/>
    <col min="10713" max="10713" width="4.33203125" style="1" customWidth="1"/>
    <col min="10714" max="10714" width="3.6640625" style="1" customWidth="1"/>
    <col min="10715" max="10715" width="11.44140625" style="1" bestFit="1" customWidth="1"/>
    <col min="10716" max="10717" width="13" style="1" customWidth="1"/>
    <col min="10718" max="10718" width="2.109375" style="1" customWidth="1"/>
    <col min="10719" max="10942" width="9.109375" style="1"/>
    <col min="10943" max="10943" width="3.88671875" style="1" customWidth="1"/>
    <col min="10944" max="10944" width="8.109375" style="1" customWidth="1"/>
    <col min="10945" max="10945" width="4.33203125" style="1" customWidth="1"/>
    <col min="10946" max="10946" width="3.88671875" style="1" customWidth="1"/>
    <col min="10947" max="10949" width="13" style="1" customWidth="1"/>
    <col min="10950" max="10950" width="2.109375" style="1" customWidth="1"/>
    <col min="10951" max="10951" width="3.88671875" style="1" customWidth="1"/>
    <col min="10952" max="10952" width="8.109375" style="1" customWidth="1"/>
    <col min="10953" max="10953" width="4.33203125" style="1" customWidth="1"/>
    <col min="10954" max="10954" width="3.6640625" style="1" customWidth="1"/>
    <col min="10955" max="10957" width="13.33203125" style="1" customWidth="1"/>
    <col min="10958" max="10958" width="2.109375" style="1" customWidth="1"/>
    <col min="10959" max="10959" width="3.88671875" style="1" customWidth="1"/>
    <col min="10960" max="10960" width="9.6640625" style="1" bestFit="1" customWidth="1"/>
    <col min="10961" max="10961" width="4.33203125" style="1" customWidth="1"/>
    <col min="10962" max="10962" width="3.6640625" style="1" customWidth="1"/>
    <col min="10963" max="10965" width="13.44140625" style="1" customWidth="1"/>
    <col min="10966" max="10966" width="2.109375" style="1" customWidth="1"/>
    <col min="10967" max="10967" width="3.88671875" style="1" customWidth="1"/>
    <col min="10968" max="10968" width="8.109375" style="1" customWidth="1"/>
    <col min="10969" max="10969" width="4.33203125" style="1" customWidth="1"/>
    <col min="10970" max="10970" width="3.6640625" style="1" customWidth="1"/>
    <col min="10971" max="10971" width="11.44140625" style="1" bestFit="1" customWidth="1"/>
    <col min="10972" max="10973" width="13" style="1" customWidth="1"/>
    <col min="10974" max="10974" width="2.109375" style="1" customWidth="1"/>
    <col min="10975" max="11198" width="9.109375" style="1"/>
    <col min="11199" max="11199" width="3.88671875" style="1" customWidth="1"/>
    <col min="11200" max="11200" width="8.109375" style="1" customWidth="1"/>
    <col min="11201" max="11201" width="4.33203125" style="1" customWidth="1"/>
    <col min="11202" max="11202" width="3.88671875" style="1" customWidth="1"/>
    <col min="11203" max="11205" width="13" style="1" customWidth="1"/>
    <col min="11206" max="11206" width="2.109375" style="1" customWidth="1"/>
    <col min="11207" max="11207" width="3.88671875" style="1" customWidth="1"/>
    <col min="11208" max="11208" width="8.109375" style="1" customWidth="1"/>
    <col min="11209" max="11209" width="4.33203125" style="1" customWidth="1"/>
    <col min="11210" max="11210" width="3.6640625" style="1" customWidth="1"/>
    <col min="11211" max="11213" width="13.33203125" style="1" customWidth="1"/>
    <col min="11214" max="11214" width="2.109375" style="1" customWidth="1"/>
    <col min="11215" max="11215" width="3.88671875" style="1" customWidth="1"/>
    <col min="11216" max="11216" width="9.6640625" style="1" bestFit="1" customWidth="1"/>
    <col min="11217" max="11217" width="4.33203125" style="1" customWidth="1"/>
    <col min="11218" max="11218" width="3.6640625" style="1" customWidth="1"/>
    <col min="11219" max="11221" width="13.44140625" style="1" customWidth="1"/>
    <col min="11222" max="11222" width="2.109375" style="1" customWidth="1"/>
    <col min="11223" max="11223" width="3.88671875" style="1" customWidth="1"/>
    <col min="11224" max="11224" width="8.109375" style="1" customWidth="1"/>
    <col min="11225" max="11225" width="4.33203125" style="1" customWidth="1"/>
    <col min="11226" max="11226" width="3.6640625" style="1" customWidth="1"/>
    <col min="11227" max="11227" width="11.44140625" style="1" bestFit="1" customWidth="1"/>
    <col min="11228" max="11229" width="13" style="1" customWidth="1"/>
    <col min="11230" max="11230" width="2.109375" style="1" customWidth="1"/>
    <col min="11231" max="11454" width="9.109375" style="1"/>
    <col min="11455" max="11455" width="3.88671875" style="1" customWidth="1"/>
    <col min="11456" max="11456" width="8.109375" style="1" customWidth="1"/>
    <col min="11457" max="11457" width="4.33203125" style="1" customWidth="1"/>
    <col min="11458" max="11458" width="3.88671875" style="1" customWidth="1"/>
    <col min="11459" max="11461" width="13" style="1" customWidth="1"/>
    <col min="11462" max="11462" width="2.109375" style="1" customWidth="1"/>
    <col min="11463" max="11463" width="3.88671875" style="1" customWidth="1"/>
    <col min="11464" max="11464" width="8.109375" style="1" customWidth="1"/>
    <col min="11465" max="11465" width="4.33203125" style="1" customWidth="1"/>
    <col min="11466" max="11466" width="3.6640625" style="1" customWidth="1"/>
    <col min="11467" max="11469" width="13.33203125" style="1" customWidth="1"/>
    <col min="11470" max="11470" width="2.109375" style="1" customWidth="1"/>
    <col min="11471" max="11471" width="3.88671875" style="1" customWidth="1"/>
    <col min="11472" max="11472" width="9.6640625" style="1" bestFit="1" customWidth="1"/>
    <col min="11473" max="11473" width="4.33203125" style="1" customWidth="1"/>
    <col min="11474" max="11474" width="3.6640625" style="1" customWidth="1"/>
    <col min="11475" max="11477" width="13.44140625" style="1" customWidth="1"/>
    <col min="11478" max="11478" width="2.109375" style="1" customWidth="1"/>
    <col min="11479" max="11479" width="3.88671875" style="1" customWidth="1"/>
    <col min="11480" max="11480" width="8.109375" style="1" customWidth="1"/>
    <col min="11481" max="11481" width="4.33203125" style="1" customWidth="1"/>
    <col min="11482" max="11482" width="3.6640625" style="1" customWidth="1"/>
    <col min="11483" max="11483" width="11.44140625" style="1" bestFit="1" customWidth="1"/>
    <col min="11484" max="11485" width="13" style="1" customWidth="1"/>
    <col min="11486" max="11486" width="2.109375" style="1" customWidth="1"/>
    <col min="11487" max="11710" width="9.109375" style="1"/>
    <col min="11711" max="11711" width="3.88671875" style="1" customWidth="1"/>
    <col min="11712" max="11712" width="8.109375" style="1" customWidth="1"/>
    <col min="11713" max="11713" width="4.33203125" style="1" customWidth="1"/>
    <col min="11714" max="11714" width="3.88671875" style="1" customWidth="1"/>
    <col min="11715" max="11717" width="13" style="1" customWidth="1"/>
    <col min="11718" max="11718" width="2.109375" style="1" customWidth="1"/>
    <col min="11719" max="11719" width="3.88671875" style="1" customWidth="1"/>
    <col min="11720" max="11720" width="8.109375" style="1" customWidth="1"/>
    <col min="11721" max="11721" width="4.33203125" style="1" customWidth="1"/>
    <col min="11722" max="11722" width="3.6640625" style="1" customWidth="1"/>
    <col min="11723" max="11725" width="13.33203125" style="1" customWidth="1"/>
    <col min="11726" max="11726" width="2.109375" style="1" customWidth="1"/>
    <col min="11727" max="11727" width="3.88671875" style="1" customWidth="1"/>
    <col min="11728" max="11728" width="9.6640625" style="1" bestFit="1" customWidth="1"/>
    <col min="11729" max="11729" width="4.33203125" style="1" customWidth="1"/>
    <col min="11730" max="11730" width="3.6640625" style="1" customWidth="1"/>
    <col min="11731" max="11733" width="13.44140625" style="1" customWidth="1"/>
    <col min="11734" max="11734" width="2.109375" style="1" customWidth="1"/>
    <col min="11735" max="11735" width="3.88671875" style="1" customWidth="1"/>
    <col min="11736" max="11736" width="8.109375" style="1" customWidth="1"/>
    <col min="11737" max="11737" width="4.33203125" style="1" customWidth="1"/>
    <col min="11738" max="11738" width="3.6640625" style="1" customWidth="1"/>
    <col min="11739" max="11739" width="11.44140625" style="1" bestFit="1" customWidth="1"/>
    <col min="11740" max="11741" width="13" style="1" customWidth="1"/>
    <col min="11742" max="11742" width="2.109375" style="1" customWidth="1"/>
    <col min="11743" max="11966" width="9.109375" style="1"/>
    <col min="11967" max="11967" width="3.88671875" style="1" customWidth="1"/>
    <col min="11968" max="11968" width="8.109375" style="1" customWidth="1"/>
    <col min="11969" max="11969" width="4.33203125" style="1" customWidth="1"/>
    <col min="11970" max="11970" width="3.88671875" style="1" customWidth="1"/>
    <col min="11971" max="11973" width="13" style="1" customWidth="1"/>
    <col min="11974" max="11974" width="2.109375" style="1" customWidth="1"/>
    <col min="11975" max="11975" width="3.88671875" style="1" customWidth="1"/>
    <col min="11976" max="11976" width="8.109375" style="1" customWidth="1"/>
    <col min="11977" max="11977" width="4.33203125" style="1" customWidth="1"/>
    <col min="11978" max="11978" width="3.6640625" style="1" customWidth="1"/>
    <col min="11979" max="11981" width="13.33203125" style="1" customWidth="1"/>
    <col min="11982" max="11982" width="2.109375" style="1" customWidth="1"/>
    <col min="11983" max="11983" width="3.88671875" style="1" customWidth="1"/>
    <col min="11984" max="11984" width="9.6640625" style="1" bestFit="1" customWidth="1"/>
    <col min="11985" max="11985" width="4.33203125" style="1" customWidth="1"/>
    <col min="11986" max="11986" width="3.6640625" style="1" customWidth="1"/>
    <col min="11987" max="11989" width="13.44140625" style="1" customWidth="1"/>
    <col min="11990" max="11990" width="2.109375" style="1" customWidth="1"/>
    <col min="11991" max="11991" width="3.88671875" style="1" customWidth="1"/>
    <col min="11992" max="11992" width="8.109375" style="1" customWidth="1"/>
    <col min="11993" max="11993" width="4.33203125" style="1" customWidth="1"/>
    <col min="11994" max="11994" width="3.6640625" style="1" customWidth="1"/>
    <col min="11995" max="11995" width="11.44140625" style="1" bestFit="1" customWidth="1"/>
    <col min="11996" max="11997" width="13" style="1" customWidth="1"/>
    <col min="11998" max="11998" width="2.109375" style="1" customWidth="1"/>
    <col min="11999" max="12222" width="9.109375" style="1"/>
    <col min="12223" max="12223" width="3.88671875" style="1" customWidth="1"/>
    <col min="12224" max="12224" width="8.109375" style="1" customWidth="1"/>
    <col min="12225" max="12225" width="4.33203125" style="1" customWidth="1"/>
    <col min="12226" max="12226" width="3.88671875" style="1" customWidth="1"/>
    <col min="12227" max="12229" width="13" style="1" customWidth="1"/>
    <col min="12230" max="12230" width="2.109375" style="1" customWidth="1"/>
    <col min="12231" max="12231" width="3.88671875" style="1" customWidth="1"/>
    <col min="12232" max="12232" width="8.109375" style="1" customWidth="1"/>
    <col min="12233" max="12233" width="4.33203125" style="1" customWidth="1"/>
    <col min="12234" max="12234" width="3.6640625" style="1" customWidth="1"/>
    <col min="12235" max="12237" width="13.33203125" style="1" customWidth="1"/>
    <col min="12238" max="12238" width="2.109375" style="1" customWidth="1"/>
    <col min="12239" max="12239" width="3.88671875" style="1" customWidth="1"/>
    <col min="12240" max="12240" width="9.6640625" style="1" bestFit="1" customWidth="1"/>
    <col min="12241" max="12241" width="4.33203125" style="1" customWidth="1"/>
    <col min="12242" max="12242" width="3.6640625" style="1" customWidth="1"/>
    <col min="12243" max="12245" width="13.44140625" style="1" customWidth="1"/>
    <col min="12246" max="12246" width="2.109375" style="1" customWidth="1"/>
    <col min="12247" max="12247" width="3.88671875" style="1" customWidth="1"/>
    <col min="12248" max="12248" width="8.109375" style="1" customWidth="1"/>
    <col min="12249" max="12249" width="4.33203125" style="1" customWidth="1"/>
    <col min="12250" max="12250" width="3.6640625" style="1" customWidth="1"/>
    <col min="12251" max="12251" width="11.44140625" style="1" bestFit="1" customWidth="1"/>
    <col min="12252" max="12253" width="13" style="1" customWidth="1"/>
    <col min="12254" max="12254" width="2.109375" style="1" customWidth="1"/>
    <col min="12255" max="12478" width="9.109375" style="1"/>
    <col min="12479" max="12479" width="3.88671875" style="1" customWidth="1"/>
    <col min="12480" max="12480" width="8.109375" style="1" customWidth="1"/>
    <col min="12481" max="12481" width="4.33203125" style="1" customWidth="1"/>
    <col min="12482" max="12482" width="3.88671875" style="1" customWidth="1"/>
    <col min="12483" max="12485" width="13" style="1" customWidth="1"/>
    <col min="12486" max="12486" width="2.109375" style="1" customWidth="1"/>
    <col min="12487" max="12487" width="3.88671875" style="1" customWidth="1"/>
    <col min="12488" max="12488" width="8.109375" style="1" customWidth="1"/>
    <col min="12489" max="12489" width="4.33203125" style="1" customWidth="1"/>
    <col min="12490" max="12490" width="3.6640625" style="1" customWidth="1"/>
    <col min="12491" max="12493" width="13.33203125" style="1" customWidth="1"/>
    <col min="12494" max="12494" width="2.109375" style="1" customWidth="1"/>
    <col min="12495" max="12495" width="3.88671875" style="1" customWidth="1"/>
    <col min="12496" max="12496" width="9.6640625" style="1" bestFit="1" customWidth="1"/>
    <col min="12497" max="12497" width="4.33203125" style="1" customWidth="1"/>
    <col min="12498" max="12498" width="3.6640625" style="1" customWidth="1"/>
    <col min="12499" max="12501" width="13.44140625" style="1" customWidth="1"/>
    <col min="12502" max="12502" width="2.109375" style="1" customWidth="1"/>
    <col min="12503" max="12503" width="3.88671875" style="1" customWidth="1"/>
    <col min="12504" max="12504" width="8.109375" style="1" customWidth="1"/>
    <col min="12505" max="12505" width="4.33203125" style="1" customWidth="1"/>
    <col min="12506" max="12506" width="3.6640625" style="1" customWidth="1"/>
    <col min="12507" max="12507" width="11.44140625" style="1" bestFit="1" customWidth="1"/>
    <col min="12508" max="12509" width="13" style="1" customWidth="1"/>
    <col min="12510" max="12510" width="2.109375" style="1" customWidth="1"/>
    <col min="12511" max="12734" width="9.109375" style="1"/>
    <col min="12735" max="12735" width="3.88671875" style="1" customWidth="1"/>
    <col min="12736" max="12736" width="8.109375" style="1" customWidth="1"/>
    <col min="12737" max="12737" width="4.33203125" style="1" customWidth="1"/>
    <col min="12738" max="12738" width="3.88671875" style="1" customWidth="1"/>
    <col min="12739" max="12741" width="13" style="1" customWidth="1"/>
    <col min="12742" max="12742" width="2.109375" style="1" customWidth="1"/>
    <col min="12743" max="12743" width="3.88671875" style="1" customWidth="1"/>
    <col min="12744" max="12744" width="8.109375" style="1" customWidth="1"/>
    <col min="12745" max="12745" width="4.33203125" style="1" customWidth="1"/>
    <col min="12746" max="12746" width="3.6640625" style="1" customWidth="1"/>
    <col min="12747" max="12749" width="13.33203125" style="1" customWidth="1"/>
    <col min="12750" max="12750" width="2.109375" style="1" customWidth="1"/>
    <col min="12751" max="12751" width="3.88671875" style="1" customWidth="1"/>
    <col min="12752" max="12752" width="9.6640625" style="1" bestFit="1" customWidth="1"/>
    <col min="12753" max="12753" width="4.33203125" style="1" customWidth="1"/>
    <col min="12754" max="12754" width="3.6640625" style="1" customWidth="1"/>
    <col min="12755" max="12757" width="13.44140625" style="1" customWidth="1"/>
    <col min="12758" max="12758" width="2.109375" style="1" customWidth="1"/>
    <col min="12759" max="12759" width="3.88671875" style="1" customWidth="1"/>
    <col min="12760" max="12760" width="8.109375" style="1" customWidth="1"/>
    <col min="12761" max="12761" width="4.33203125" style="1" customWidth="1"/>
    <col min="12762" max="12762" width="3.6640625" style="1" customWidth="1"/>
    <col min="12763" max="12763" width="11.44140625" style="1" bestFit="1" customWidth="1"/>
    <col min="12764" max="12765" width="13" style="1" customWidth="1"/>
    <col min="12766" max="12766" width="2.109375" style="1" customWidth="1"/>
    <col min="12767" max="12990" width="9.109375" style="1"/>
    <col min="12991" max="12991" width="3.88671875" style="1" customWidth="1"/>
    <col min="12992" max="12992" width="8.109375" style="1" customWidth="1"/>
    <col min="12993" max="12993" width="4.33203125" style="1" customWidth="1"/>
    <col min="12994" max="12994" width="3.88671875" style="1" customWidth="1"/>
    <col min="12995" max="12997" width="13" style="1" customWidth="1"/>
    <col min="12998" max="12998" width="2.109375" style="1" customWidth="1"/>
    <col min="12999" max="12999" width="3.88671875" style="1" customWidth="1"/>
    <col min="13000" max="13000" width="8.109375" style="1" customWidth="1"/>
    <col min="13001" max="13001" width="4.33203125" style="1" customWidth="1"/>
    <col min="13002" max="13002" width="3.6640625" style="1" customWidth="1"/>
    <col min="13003" max="13005" width="13.33203125" style="1" customWidth="1"/>
    <col min="13006" max="13006" width="2.109375" style="1" customWidth="1"/>
    <col min="13007" max="13007" width="3.88671875" style="1" customWidth="1"/>
    <col min="13008" max="13008" width="9.6640625" style="1" bestFit="1" customWidth="1"/>
    <col min="13009" max="13009" width="4.33203125" style="1" customWidth="1"/>
    <col min="13010" max="13010" width="3.6640625" style="1" customWidth="1"/>
    <col min="13011" max="13013" width="13.44140625" style="1" customWidth="1"/>
    <col min="13014" max="13014" width="2.109375" style="1" customWidth="1"/>
    <col min="13015" max="13015" width="3.88671875" style="1" customWidth="1"/>
    <col min="13016" max="13016" width="8.109375" style="1" customWidth="1"/>
    <col min="13017" max="13017" width="4.33203125" style="1" customWidth="1"/>
    <col min="13018" max="13018" width="3.6640625" style="1" customWidth="1"/>
    <col min="13019" max="13019" width="11.44140625" style="1" bestFit="1" customWidth="1"/>
    <col min="13020" max="13021" width="13" style="1" customWidth="1"/>
    <col min="13022" max="13022" width="2.109375" style="1" customWidth="1"/>
    <col min="13023" max="13246" width="9.109375" style="1"/>
    <col min="13247" max="13247" width="3.88671875" style="1" customWidth="1"/>
    <col min="13248" max="13248" width="8.109375" style="1" customWidth="1"/>
    <col min="13249" max="13249" width="4.33203125" style="1" customWidth="1"/>
    <col min="13250" max="13250" width="3.88671875" style="1" customWidth="1"/>
    <col min="13251" max="13253" width="13" style="1" customWidth="1"/>
    <col min="13254" max="13254" width="2.109375" style="1" customWidth="1"/>
    <col min="13255" max="13255" width="3.88671875" style="1" customWidth="1"/>
    <col min="13256" max="13256" width="8.109375" style="1" customWidth="1"/>
    <col min="13257" max="13257" width="4.33203125" style="1" customWidth="1"/>
    <col min="13258" max="13258" width="3.6640625" style="1" customWidth="1"/>
    <col min="13259" max="13261" width="13.33203125" style="1" customWidth="1"/>
    <col min="13262" max="13262" width="2.109375" style="1" customWidth="1"/>
    <col min="13263" max="13263" width="3.88671875" style="1" customWidth="1"/>
    <col min="13264" max="13264" width="9.6640625" style="1" bestFit="1" customWidth="1"/>
    <col min="13265" max="13265" width="4.33203125" style="1" customWidth="1"/>
    <col min="13266" max="13266" width="3.6640625" style="1" customWidth="1"/>
    <col min="13267" max="13269" width="13.44140625" style="1" customWidth="1"/>
    <col min="13270" max="13270" width="2.109375" style="1" customWidth="1"/>
    <col min="13271" max="13271" width="3.88671875" style="1" customWidth="1"/>
    <col min="13272" max="13272" width="8.109375" style="1" customWidth="1"/>
    <col min="13273" max="13273" width="4.33203125" style="1" customWidth="1"/>
    <col min="13274" max="13274" width="3.6640625" style="1" customWidth="1"/>
    <col min="13275" max="13275" width="11.44140625" style="1" bestFit="1" customWidth="1"/>
    <col min="13276" max="13277" width="13" style="1" customWidth="1"/>
    <col min="13278" max="13278" width="2.109375" style="1" customWidth="1"/>
    <col min="13279" max="13502" width="9.109375" style="1"/>
    <col min="13503" max="13503" width="3.88671875" style="1" customWidth="1"/>
    <col min="13504" max="13504" width="8.109375" style="1" customWidth="1"/>
    <col min="13505" max="13505" width="4.33203125" style="1" customWidth="1"/>
    <col min="13506" max="13506" width="3.88671875" style="1" customWidth="1"/>
    <col min="13507" max="13509" width="13" style="1" customWidth="1"/>
    <col min="13510" max="13510" width="2.109375" style="1" customWidth="1"/>
    <col min="13511" max="13511" width="3.88671875" style="1" customWidth="1"/>
    <col min="13512" max="13512" width="8.109375" style="1" customWidth="1"/>
    <col min="13513" max="13513" width="4.33203125" style="1" customWidth="1"/>
    <col min="13514" max="13514" width="3.6640625" style="1" customWidth="1"/>
    <col min="13515" max="13517" width="13.33203125" style="1" customWidth="1"/>
    <col min="13518" max="13518" width="2.109375" style="1" customWidth="1"/>
    <col min="13519" max="13519" width="3.88671875" style="1" customWidth="1"/>
    <col min="13520" max="13520" width="9.6640625" style="1" bestFit="1" customWidth="1"/>
    <col min="13521" max="13521" width="4.33203125" style="1" customWidth="1"/>
    <col min="13522" max="13522" width="3.6640625" style="1" customWidth="1"/>
    <col min="13523" max="13525" width="13.44140625" style="1" customWidth="1"/>
    <col min="13526" max="13526" width="2.109375" style="1" customWidth="1"/>
    <col min="13527" max="13527" width="3.88671875" style="1" customWidth="1"/>
    <col min="13528" max="13528" width="8.109375" style="1" customWidth="1"/>
    <col min="13529" max="13529" width="4.33203125" style="1" customWidth="1"/>
    <col min="13530" max="13530" width="3.6640625" style="1" customWidth="1"/>
    <col min="13531" max="13531" width="11.44140625" style="1" bestFit="1" customWidth="1"/>
    <col min="13532" max="13533" width="13" style="1" customWidth="1"/>
    <col min="13534" max="13534" width="2.109375" style="1" customWidth="1"/>
    <col min="13535" max="13758" width="9.109375" style="1"/>
    <col min="13759" max="13759" width="3.88671875" style="1" customWidth="1"/>
    <col min="13760" max="13760" width="8.109375" style="1" customWidth="1"/>
    <col min="13761" max="13761" width="4.33203125" style="1" customWidth="1"/>
    <col min="13762" max="13762" width="3.88671875" style="1" customWidth="1"/>
    <col min="13763" max="13765" width="13" style="1" customWidth="1"/>
    <col min="13766" max="13766" width="2.109375" style="1" customWidth="1"/>
    <col min="13767" max="13767" width="3.88671875" style="1" customWidth="1"/>
    <col min="13768" max="13768" width="8.109375" style="1" customWidth="1"/>
    <col min="13769" max="13769" width="4.33203125" style="1" customWidth="1"/>
    <col min="13770" max="13770" width="3.6640625" style="1" customWidth="1"/>
    <col min="13771" max="13773" width="13.33203125" style="1" customWidth="1"/>
    <col min="13774" max="13774" width="2.109375" style="1" customWidth="1"/>
    <col min="13775" max="13775" width="3.88671875" style="1" customWidth="1"/>
    <col min="13776" max="13776" width="9.6640625" style="1" bestFit="1" customWidth="1"/>
    <col min="13777" max="13777" width="4.33203125" style="1" customWidth="1"/>
    <col min="13778" max="13778" width="3.6640625" style="1" customWidth="1"/>
    <col min="13779" max="13781" width="13.44140625" style="1" customWidth="1"/>
    <col min="13782" max="13782" width="2.109375" style="1" customWidth="1"/>
    <col min="13783" max="13783" width="3.88671875" style="1" customWidth="1"/>
    <col min="13784" max="13784" width="8.109375" style="1" customWidth="1"/>
    <col min="13785" max="13785" width="4.33203125" style="1" customWidth="1"/>
    <col min="13786" max="13786" width="3.6640625" style="1" customWidth="1"/>
    <col min="13787" max="13787" width="11.44140625" style="1" bestFit="1" customWidth="1"/>
    <col min="13788" max="13789" width="13" style="1" customWidth="1"/>
    <col min="13790" max="13790" width="2.109375" style="1" customWidth="1"/>
    <col min="13791" max="14014" width="9.109375" style="1"/>
    <col min="14015" max="14015" width="3.88671875" style="1" customWidth="1"/>
    <col min="14016" max="14016" width="8.109375" style="1" customWidth="1"/>
    <col min="14017" max="14017" width="4.33203125" style="1" customWidth="1"/>
    <col min="14018" max="14018" width="3.88671875" style="1" customWidth="1"/>
    <col min="14019" max="14021" width="13" style="1" customWidth="1"/>
    <col min="14022" max="14022" width="2.109375" style="1" customWidth="1"/>
    <col min="14023" max="14023" width="3.88671875" style="1" customWidth="1"/>
    <col min="14024" max="14024" width="8.109375" style="1" customWidth="1"/>
    <col min="14025" max="14025" width="4.33203125" style="1" customWidth="1"/>
    <col min="14026" max="14026" width="3.6640625" style="1" customWidth="1"/>
    <col min="14027" max="14029" width="13.33203125" style="1" customWidth="1"/>
    <col min="14030" max="14030" width="2.109375" style="1" customWidth="1"/>
    <col min="14031" max="14031" width="3.88671875" style="1" customWidth="1"/>
    <col min="14032" max="14032" width="9.6640625" style="1" bestFit="1" customWidth="1"/>
    <col min="14033" max="14033" width="4.33203125" style="1" customWidth="1"/>
    <col min="14034" max="14034" width="3.6640625" style="1" customWidth="1"/>
    <col min="14035" max="14037" width="13.44140625" style="1" customWidth="1"/>
    <col min="14038" max="14038" width="2.109375" style="1" customWidth="1"/>
    <col min="14039" max="14039" width="3.88671875" style="1" customWidth="1"/>
    <col min="14040" max="14040" width="8.109375" style="1" customWidth="1"/>
    <col min="14041" max="14041" width="4.33203125" style="1" customWidth="1"/>
    <col min="14042" max="14042" width="3.6640625" style="1" customWidth="1"/>
    <col min="14043" max="14043" width="11.44140625" style="1" bestFit="1" customWidth="1"/>
    <col min="14044" max="14045" width="13" style="1" customWidth="1"/>
    <col min="14046" max="14046" width="2.109375" style="1" customWidth="1"/>
    <col min="14047" max="14270" width="9.109375" style="1"/>
    <col min="14271" max="14271" width="3.88671875" style="1" customWidth="1"/>
    <col min="14272" max="14272" width="8.109375" style="1" customWidth="1"/>
    <col min="14273" max="14273" width="4.33203125" style="1" customWidth="1"/>
    <col min="14274" max="14274" width="3.88671875" style="1" customWidth="1"/>
    <col min="14275" max="14277" width="13" style="1" customWidth="1"/>
    <col min="14278" max="14278" width="2.109375" style="1" customWidth="1"/>
    <col min="14279" max="14279" width="3.88671875" style="1" customWidth="1"/>
    <col min="14280" max="14280" width="8.109375" style="1" customWidth="1"/>
    <col min="14281" max="14281" width="4.33203125" style="1" customWidth="1"/>
    <col min="14282" max="14282" width="3.6640625" style="1" customWidth="1"/>
    <col min="14283" max="14285" width="13.33203125" style="1" customWidth="1"/>
    <col min="14286" max="14286" width="2.109375" style="1" customWidth="1"/>
    <col min="14287" max="14287" width="3.88671875" style="1" customWidth="1"/>
    <col min="14288" max="14288" width="9.6640625" style="1" bestFit="1" customWidth="1"/>
    <col min="14289" max="14289" width="4.33203125" style="1" customWidth="1"/>
    <col min="14290" max="14290" width="3.6640625" style="1" customWidth="1"/>
    <col min="14291" max="14293" width="13.44140625" style="1" customWidth="1"/>
    <col min="14294" max="14294" width="2.109375" style="1" customWidth="1"/>
    <col min="14295" max="14295" width="3.88671875" style="1" customWidth="1"/>
    <col min="14296" max="14296" width="8.109375" style="1" customWidth="1"/>
    <col min="14297" max="14297" width="4.33203125" style="1" customWidth="1"/>
    <col min="14298" max="14298" width="3.6640625" style="1" customWidth="1"/>
    <col min="14299" max="14299" width="11.44140625" style="1" bestFit="1" customWidth="1"/>
    <col min="14300" max="14301" width="13" style="1" customWidth="1"/>
    <col min="14302" max="14302" width="2.109375" style="1" customWidth="1"/>
    <col min="14303" max="14526" width="9.109375" style="1"/>
    <col min="14527" max="14527" width="3.88671875" style="1" customWidth="1"/>
    <col min="14528" max="14528" width="8.109375" style="1" customWidth="1"/>
    <col min="14529" max="14529" width="4.33203125" style="1" customWidth="1"/>
    <col min="14530" max="14530" width="3.88671875" style="1" customWidth="1"/>
    <col min="14531" max="14533" width="13" style="1" customWidth="1"/>
    <col min="14534" max="14534" width="2.109375" style="1" customWidth="1"/>
    <col min="14535" max="14535" width="3.88671875" style="1" customWidth="1"/>
    <col min="14536" max="14536" width="8.109375" style="1" customWidth="1"/>
    <col min="14537" max="14537" width="4.33203125" style="1" customWidth="1"/>
    <col min="14538" max="14538" width="3.6640625" style="1" customWidth="1"/>
    <col min="14539" max="14541" width="13.33203125" style="1" customWidth="1"/>
    <col min="14542" max="14542" width="2.109375" style="1" customWidth="1"/>
    <col min="14543" max="14543" width="3.88671875" style="1" customWidth="1"/>
    <col min="14544" max="14544" width="9.6640625" style="1" bestFit="1" customWidth="1"/>
    <col min="14545" max="14545" width="4.33203125" style="1" customWidth="1"/>
    <col min="14546" max="14546" width="3.6640625" style="1" customWidth="1"/>
    <col min="14547" max="14549" width="13.44140625" style="1" customWidth="1"/>
    <col min="14550" max="14550" width="2.109375" style="1" customWidth="1"/>
    <col min="14551" max="14551" width="3.88671875" style="1" customWidth="1"/>
    <col min="14552" max="14552" width="8.109375" style="1" customWidth="1"/>
    <col min="14553" max="14553" width="4.33203125" style="1" customWidth="1"/>
    <col min="14554" max="14554" width="3.6640625" style="1" customWidth="1"/>
    <col min="14555" max="14555" width="11.44140625" style="1" bestFit="1" customWidth="1"/>
    <col min="14556" max="14557" width="13" style="1" customWidth="1"/>
    <col min="14558" max="14558" width="2.109375" style="1" customWidth="1"/>
    <col min="14559" max="14782" width="9.109375" style="1"/>
    <col min="14783" max="14783" width="3.88671875" style="1" customWidth="1"/>
    <col min="14784" max="14784" width="8.109375" style="1" customWidth="1"/>
    <col min="14785" max="14785" width="4.33203125" style="1" customWidth="1"/>
    <col min="14786" max="14786" width="3.88671875" style="1" customWidth="1"/>
    <col min="14787" max="14789" width="13" style="1" customWidth="1"/>
    <col min="14790" max="14790" width="2.109375" style="1" customWidth="1"/>
    <col min="14791" max="14791" width="3.88671875" style="1" customWidth="1"/>
    <col min="14792" max="14792" width="8.109375" style="1" customWidth="1"/>
    <col min="14793" max="14793" width="4.33203125" style="1" customWidth="1"/>
    <col min="14794" max="14794" width="3.6640625" style="1" customWidth="1"/>
    <col min="14795" max="14797" width="13.33203125" style="1" customWidth="1"/>
    <col min="14798" max="14798" width="2.109375" style="1" customWidth="1"/>
    <col min="14799" max="14799" width="3.88671875" style="1" customWidth="1"/>
    <col min="14800" max="14800" width="9.6640625" style="1" bestFit="1" customWidth="1"/>
    <col min="14801" max="14801" width="4.33203125" style="1" customWidth="1"/>
    <col min="14802" max="14802" width="3.6640625" style="1" customWidth="1"/>
    <col min="14803" max="14805" width="13.44140625" style="1" customWidth="1"/>
    <col min="14806" max="14806" width="2.109375" style="1" customWidth="1"/>
    <col min="14807" max="14807" width="3.88671875" style="1" customWidth="1"/>
    <col min="14808" max="14808" width="8.109375" style="1" customWidth="1"/>
    <col min="14809" max="14809" width="4.33203125" style="1" customWidth="1"/>
    <col min="14810" max="14810" width="3.6640625" style="1" customWidth="1"/>
    <col min="14811" max="14811" width="11.44140625" style="1" bestFit="1" customWidth="1"/>
    <col min="14812" max="14813" width="13" style="1" customWidth="1"/>
    <col min="14814" max="14814" width="2.109375" style="1" customWidth="1"/>
    <col min="14815" max="15038" width="9.109375" style="1"/>
    <col min="15039" max="15039" width="3.88671875" style="1" customWidth="1"/>
    <col min="15040" max="15040" width="8.109375" style="1" customWidth="1"/>
    <col min="15041" max="15041" width="4.33203125" style="1" customWidth="1"/>
    <col min="15042" max="15042" width="3.88671875" style="1" customWidth="1"/>
    <col min="15043" max="15045" width="13" style="1" customWidth="1"/>
    <col min="15046" max="15046" width="2.109375" style="1" customWidth="1"/>
    <col min="15047" max="15047" width="3.88671875" style="1" customWidth="1"/>
    <col min="15048" max="15048" width="8.109375" style="1" customWidth="1"/>
    <col min="15049" max="15049" width="4.33203125" style="1" customWidth="1"/>
    <col min="15050" max="15050" width="3.6640625" style="1" customWidth="1"/>
    <col min="15051" max="15053" width="13.33203125" style="1" customWidth="1"/>
    <col min="15054" max="15054" width="2.109375" style="1" customWidth="1"/>
    <col min="15055" max="15055" width="3.88671875" style="1" customWidth="1"/>
    <col min="15056" max="15056" width="9.6640625" style="1" bestFit="1" customWidth="1"/>
    <col min="15057" max="15057" width="4.33203125" style="1" customWidth="1"/>
    <col min="15058" max="15058" width="3.6640625" style="1" customWidth="1"/>
    <col min="15059" max="15061" width="13.44140625" style="1" customWidth="1"/>
    <col min="15062" max="15062" width="2.109375" style="1" customWidth="1"/>
    <col min="15063" max="15063" width="3.88671875" style="1" customWidth="1"/>
    <col min="15064" max="15064" width="8.109375" style="1" customWidth="1"/>
    <col min="15065" max="15065" width="4.33203125" style="1" customWidth="1"/>
    <col min="15066" max="15066" width="3.6640625" style="1" customWidth="1"/>
    <col min="15067" max="15067" width="11.44140625" style="1" bestFit="1" customWidth="1"/>
    <col min="15068" max="15069" width="13" style="1" customWidth="1"/>
    <col min="15070" max="15070" width="2.109375" style="1" customWidth="1"/>
    <col min="15071" max="15294" width="9.109375" style="1"/>
    <col min="15295" max="15295" width="3.88671875" style="1" customWidth="1"/>
    <col min="15296" max="15296" width="8.109375" style="1" customWidth="1"/>
    <col min="15297" max="15297" width="4.33203125" style="1" customWidth="1"/>
    <col min="15298" max="15298" width="3.88671875" style="1" customWidth="1"/>
    <col min="15299" max="15301" width="13" style="1" customWidth="1"/>
    <col min="15302" max="15302" width="2.109375" style="1" customWidth="1"/>
    <col min="15303" max="15303" width="3.88671875" style="1" customWidth="1"/>
    <col min="15304" max="15304" width="8.109375" style="1" customWidth="1"/>
    <col min="15305" max="15305" width="4.33203125" style="1" customWidth="1"/>
    <col min="15306" max="15306" width="3.6640625" style="1" customWidth="1"/>
    <col min="15307" max="15309" width="13.33203125" style="1" customWidth="1"/>
    <col min="15310" max="15310" width="2.109375" style="1" customWidth="1"/>
    <col min="15311" max="15311" width="3.88671875" style="1" customWidth="1"/>
    <col min="15312" max="15312" width="9.6640625" style="1" bestFit="1" customWidth="1"/>
    <col min="15313" max="15313" width="4.33203125" style="1" customWidth="1"/>
    <col min="15314" max="15314" width="3.6640625" style="1" customWidth="1"/>
    <col min="15315" max="15317" width="13.44140625" style="1" customWidth="1"/>
    <col min="15318" max="15318" width="2.109375" style="1" customWidth="1"/>
    <col min="15319" max="15319" width="3.88671875" style="1" customWidth="1"/>
    <col min="15320" max="15320" width="8.109375" style="1" customWidth="1"/>
    <col min="15321" max="15321" width="4.33203125" style="1" customWidth="1"/>
    <col min="15322" max="15322" width="3.6640625" style="1" customWidth="1"/>
    <col min="15323" max="15323" width="11.44140625" style="1" bestFit="1" customWidth="1"/>
    <col min="15324" max="15325" width="13" style="1" customWidth="1"/>
    <col min="15326" max="15326" width="2.109375" style="1" customWidth="1"/>
    <col min="15327" max="15550" width="9.109375" style="1"/>
    <col min="15551" max="15551" width="3.88671875" style="1" customWidth="1"/>
    <col min="15552" max="15552" width="8.109375" style="1" customWidth="1"/>
    <col min="15553" max="15553" width="4.33203125" style="1" customWidth="1"/>
    <col min="15554" max="15554" width="3.88671875" style="1" customWidth="1"/>
    <col min="15555" max="15557" width="13" style="1" customWidth="1"/>
    <col min="15558" max="15558" width="2.109375" style="1" customWidth="1"/>
    <col min="15559" max="15559" width="3.88671875" style="1" customWidth="1"/>
    <col min="15560" max="15560" width="8.109375" style="1" customWidth="1"/>
    <col min="15561" max="15561" width="4.33203125" style="1" customWidth="1"/>
    <col min="15562" max="15562" width="3.6640625" style="1" customWidth="1"/>
    <col min="15563" max="15565" width="13.33203125" style="1" customWidth="1"/>
    <col min="15566" max="15566" width="2.109375" style="1" customWidth="1"/>
    <col min="15567" max="15567" width="3.88671875" style="1" customWidth="1"/>
    <col min="15568" max="15568" width="9.6640625" style="1" bestFit="1" customWidth="1"/>
    <col min="15569" max="15569" width="4.33203125" style="1" customWidth="1"/>
    <col min="15570" max="15570" width="3.6640625" style="1" customWidth="1"/>
    <col min="15571" max="15573" width="13.44140625" style="1" customWidth="1"/>
    <col min="15574" max="15574" width="2.109375" style="1" customWidth="1"/>
    <col min="15575" max="15575" width="3.88671875" style="1" customWidth="1"/>
    <col min="15576" max="15576" width="8.109375" style="1" customWidth="1"/>
    <col min="15577" max="15577" width="4.33203125" style="1" customWidth="1"/>
    <col min="15578" max="15578" width="3.6640625" style="1" customWidth="1"/>
    <col min="15579" max="15579" width="11.44140625" style="1" bestFit="1" customWidth="1"/>
    <col min="15580" max="15581" width="13" style="1" customWidth="1"/>
    <col min="15582" max="15582" width="2.109375" style="1" customWidth="1"/>
    <col min="15583" max="15806" width="9.109375" style="1"/>
    <col min="15807" max="15807" width="3.88671875" style="1" customWidth="1"/>
    <col min="15808" max="15808" width="8.109375" style="1" customWidth="1"/>
    <col min="15809" max="15809" width="4.33203125" style="1" customWidth="1"/>
    <col min="15810" max="15810" width="3.88671875" style="1" customWidth="1"/>
    <col min="15811" max="15813" width="13" style="1" customWidth="1"/>
    <col min="15814" max="15814" width="2.109375" style="1" customWidth="1"/>
    <col min="15815" max="15815" width="3.88671875" style="1" customWidth="1"/>
    <col min="15816" max="15816" width="8.109375" style="1" customWidth="1"/>
    <col min="15817" max="15817" width="4.33203125" style="1" customWidth="1"/>
    <col min="15818" max="15818" width="3.6640625" style="1" customWidth="1"/>
    <col min="15819" max="15821" width="13.33203125" style="1" customWidth="1"/>
    <col min="15822" max="15822" width="2.109375" style="1" customWidth="1"/>
    <col min="15823" max="15823" width="3.88671875" style="1" customWidth="1"/>
    <col min="15824" max="15824" width="9.6640625" style="1" bestFit="1" customWidth="1"/>
    <col min="15825" max="15825" width="4.33203125" style="1" customWidth="1"/>
    <col min="15826" max="15826" width="3.6640625" style="1" customWidth="1"/>
    <col min="15827" max="15829" width="13.44140625" style="1" customWidth="1"/>
    <col min="15830" max="15830" width="2.109375" style="1" customWidth="1"/>
    <col min="15831" max="15831" width="3.88671875" style="1" customWidth="1"/>
    <col min="15832" max="15832" width="8.109375" style="1" customWidth="1"/>
    <col min="15833" max="15833" width="4.33203125" style="1" customWidth="1"/>
    <col min="15834" max="15834" width="3.6640625" style="1" customWidth="1"/>
    <col min="15835" max="15835" width="11.44140625" style="1" bestFit="1" customWidth="1"/>
    <col min="15836" max="15837" width="13" style="1" customWidth="1"/>
    <col min="15838" max="15838" width="2.109375" style="1" customWidth="1"/>
    <col min="15839" max="16062" width="9.109375" style="1"/>
    <col min="16063" max="16063" width="3.88671875" style="1" customWidth="1"/>
    <col min="16064" max="16064" width="8.109375" style="1" customWidth="1"/>
    <col min="16065" max="16065" width="4.33203125" style="1" customWidth="1"/>
    <col min="16066" max="16066" width="3.88671875" style="1" customWidth="1"/>
    <col min="16067" max="16069" width="13" style="1" customWidth="1"/>
    <col min="16070" max="16070" width="2.109375" style="1" customWidth="1"/>
    <col min="16071" max="16071" width="3.88671875" style="1" customWidth="1"/>
    <col min="16072" max="16072" width="8.109375" style="1" customWidth="1"/>
    <col min="16073" max="16073" width="4.33203125" style="1" customWidth="1"/>
    <col min="16074" max="16074" width="3.6640625" style="1" customWidth="1"/>
    <col min="16075" max="16077" width="13.33203125" style="1" customWidth="1"/>
    <col min="16078" max="16078" width="2.109375" style="1" customWidth="1"/>
    <col min="16079" max="16079" width="3.88671875" style="1" customWidth="1"/>
    <col min="16080" max="16080" width="9.6640625" style="1" bestFit="1" customWidth="1"/>
    <col min="16081" max="16081" width="4.33203125" style="1" customWidth="1"/>
    <col min="16082" max="16082" width="3.6640625" style="1" customWidth="1"/>
    <col min="16083" max="16085" width="13.44140625" style="1" customWidth="1"/>
    <col min="16086" max="16086" width="2.109375" style="1" customWidth="1"/>
    <col min="16087" max="16087" width="3.88671875" style="1" customWidth="1"/>
    <col min="16088" max="16088" width="8.109375" style="1" customWidth="1"/>
    <col min="16089" max="16089" width="4.33203125" style="1" customWidth="1"/>
    <col min="16090" max="16090" width="3.6640625" style="1" customWidth="1"/>
    <col min="16091" max="16091" width="11.44140625" style="1" bestFit="1" customWidth="1"/>
    <col min="16092" max="16093" width="13" style="1" customWidth="1"/>
    <col min="16094" max="16094" width="2.109375" style="1" customWidth="1"/>
    <col min="16095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164</v>
      </c>
      <c r="B2" s="172"/>
      <c r="C2" s="172"/>
      <c r="D2" s="172"/>
      <c r="E2" s="172"/>
      <c r="F2" s="172"/>
      <c r="G2" s="172"/>
      <c r="H2" s="173"/>
      <c r="I2" s="169" t="s">
        <v>160</v>
      </c>
      <c r="J2" s="270" t="str">
        <f>'Gr 10 Term 1'!J2</f>
        <v>?</v>
      </c>
      <c r="K2" s="270" t="str">
        <f>'Gr 10 Term 1'!K2</f>
        <v>?</v>
      </c>
      <c r="L2" s="150"/>
    </row>
    <row r="3" spans="1:12" ht="30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270" t="str">
        <f>'Gr 10 Term 1'!J3</f>
        <v>?</v>
      </c>
      <c r="K3" s="270" t="str">
        <f>'Gr 10 Term 1'!K3</f>
        <v>?</v>
      </c>
      <c r="L3" s="150"/>
    </row>
    <row r="4" spans="1:12" ht="34.799999999999997" customHeight="1" x14ac:dyDescent="0.25">
      <c r="A4" s="174" t="s">
        <v>34</v>
      </c>
      <c r="B4" s="175"/>
      <c r="C4" s="175"/>
      <c r="D4" s="175"/>
      <c r="E4" s="175"/>
      <c r="F4" s="175"/>
      <c r="G4" s="175"/>
      <c r="H4" s="176"/>
      <c r="I4" s="72" t="s">
        <v>2</v>
      </c>
      <c r="J4" s="283" t="str">
        <f>'Gr 10 Term 1'!J4</f>
        <v>?</v>
      </c>
      <c r="K4" s="284"/>
      <c r="L4" s="205"/>
    </row>
    <row r="5" spans="1:12" s="2" customFormat="1" ht="15" customHeight="1" x14ac:dyDescent="0.3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s="2" customFormat="1" ht="15" customHeight="1" x14ac:dyDescent="0.3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3"/>
      <c r="L6" s="187"/>
    </row>
    <row r="7" spans="1:12" ht="15" customHeight="1" x14ac:dyDescent="0.25">
      <c r="A7" s="204" t="s">
        <v>10</v>
      </c>
      <c r="B7" s="62">
        <v>45385</v>
      </c>
      <c r="C7" s="5" t="s">
        <v>11</v>
      </c>
      <c r="D7" s="69">
        <v>4</v>
      </c>
      <c r="E7" s="76" t="s">
        <v>171</v>
      </c>
      <c r="F7" s="13" t="s">
        <v>189</v>
      </c>
      <c r="G7" s="70" t="s">
        <v>35</v>
      </c>
      <c r="H7" s="77"/>
      <c r="I7" s="77"/>
      <c r="J7" s="148"/>
      <c r="K7" s="149"/>
      <c r="L7" s="111">
        <f>ROUND(((100/7)*(4))*1,1)%</f>
        <v>0.57100000000000006</v>
      </c>
    </row>
    <row r="8" spans="1:12" ht="15" customHeight="1" x14ac:dyDescent="0.25">
      <c r="A8" s="204"/>
      <c r="B8" s="62">
        <v>45386</v>
      </c>
      <c r="C8" s="5" t="s">
        <v>14</v>
      </c>
      <c r="D8" s="5">
        <v>43</v>
      </c>
      <c r="E8" s="209" t="s">
        <v>286</v>
      </c>
      <c r="F8" s="8" t="s">
        <v>136</v>
      </c>
      <c r="G8" s="32" t="s">
        <v>163</v>
      </c>
      <c r="H8" s="78"/>
      <c r="I8" s="77"/>
      <c r="J8" s="148"/>
      <c r="K8" s="149"/>
      <c r="L8" s="114">
        <f>ROUND(((100/139)*(D8))*1,1)%</f>
        <v>0.309</v>
      </c>
    </row>
    <row r="9" spans="1:12" ht="15" customHeight="1" x14ac:dyDescent="0.25">
      <c r="A9" s="204"/>
      <c r="B9" s="62">
        <v>45387</v>
      </c>
      <c r="C9" s="5" t="s">
        <v>16</v>
      </c>
      <c r="D9" s="5">
        <v>44</v>
      </c>
      <c r="E9" s="210"/>
      <c r="F9" s="8" t="s">
        <v>137</v>
      </c>
      <c r="G9" s="32" t="s">
        <v>163</v>
      </c>
      <c r="H9" s="78"/>
      <c r="I9" s="77"/>
      <c r="J9" s="148"/>
      <c r="K9" s="149"/>
      <c r="L9" s="114">
        <f t="shared" ref="L9:L30" si="0">ROUND(((100/139)*(D9))*1,1)%</f>
        <v>0.317</v>
      </c>
    </row>
    <row r="10" spans="1:12" ht="15" customHeight="1" x14ac:dyDescent="0.25">
      <c r="A10" s="94"/>
      <c r="B10" s="62">
        <v>45388</v>
      </c>
      <c r="C10" s="63" t="s">
        <v>18</v>
      </c>
      <c r="D10" s="95"/>
      <c r="E10" s="210"/>
      <c r="F10" s="84"/>
      <c r="G10" s="85"/>
      <c r="H10" s="276"/>
      <c r="I10" s="276"/>
      <c r="J10" s="285"/>
      <c r="K10" s="286"/>
      <c r="L10" s="114"/>
    </row>
    <row r="11" spans="1:12" ht="15" customHeight="1" x14ac:dyDescent="0.25">
      <c r="A11" s="94"/>
      <c r="B11" s="62">
        <v>45389</v>
      </c>
      <c r="C11" s="63" t="s">
        <v>19</v>
      </c>
      <c r="D11" s="63"/>
      <c r="E11" s="210"/>
      <c r="F11" s="84"/>
      <c r="G11" s="85"/>
      <c r="H11" s="276"/>
      <c r="I11" s="276"/>
      <c r="J11" s="285"/>
      <c r="K11" s="286"/>
      <c r="L11" s="114"/>
    </row>
    <row r="12" spans="1:12" ht="15" customHeight="1" x14ac:dyDescent="0.25">
      <c r="A12" s="204" t="s">
        <v>20</v>
      </c>
      <c r="B12" s="62">
        <v>45390</v>
      </c>
      <c r="C12" s="5" t="s">
        <v>7</v>
      </c>
      <c r="D12" s="5">
        <v>45</v>
      </c>
      <c r="E12" s="210"/>
      <c r="F12" s="8" t="s">
        <v>139</v>
      </c>
      <c r="G12" s="32" t="s">
        <v>163</v>
      </c>
      <c r="H12" s="78"/>
      <c r="I12" s="77"/>
      <c r="J12" s="148"/>
      <c r="K12" s="149"/>
      <c r="L12" s="114">
        <f t="shared" si="0"/>
        <v>0.32400000000000001</v>
      </c>
    </row>
    <row r="13" spans="1:12" ht="15" customHeight="1" x14ac:dyDescent="0.25">
      <c r="A13" s="204"/>
      <c r="B13" s="62">
        <v>45391</v>
      </c>
      <c r="C13" s="5" t="s">
        <v>9</v>
      </c>
      <c r="D13" s="5">
        <v>46</v>
      </c>
      <c r="E13" s="210"/>
      <c r="F13" s="8" t="s">
        <v>285</v>
      </c>
      <c r="G13" s="32" t="s">
        <v>163</v>
      </c>
      <c r="H13" s="78"/>
      <c r="I13" s="77"/>
      <c r="J13" s="148"/>
      <c r="K13" s="149"/>
      <c r="L13" s="114">
        <f t="shared" si="0"/>
        <v>0.33100000000000002</v>
      </c>
    </row>
    <row r="14" spans="1:12" ht="15" customHeight="1" x14ac:dyDescent="0.25">
      <c r="A14" s="204"/>
      <c r="B14" s="62">
        <v>45392</v>
      </c>
      <c r="C14" s="5" t="s">
        <v>11</v>
      </c>
      <c r="D14" s="5">
        <v>47</v>
      </c>
      <c r="E14" s="210"/>
      <c r="F14" s="8" t="s">
        <v>285</v>
      </c>
      <c r="G14" s="32" t="s">
        <v>163</v>
      </c>
      <c r="H14" s="78"/>
      <c r="I14" s="77"/>
      <c r="J14" s="148"/>
      <c r="K14" s="149"/>
      <c r="L14" s="114">
        <f t="shared" si="0"/>
        <v>0.33799999999999997</v>
      </c>
    </row>
    <row r="15" spans="1:12" ht="15" customHeight="1" x14ac:dyDescent="0.25">
      <c r="A15" s="204"/>
      <c r="B15" s="62">
        <v>45393</v>
      </c>
      <c r="C15" s="5" t="s">
        <v>14</v>
      </c>
      <c r="D15" s="5">
        <v>48</v>
      </c>
      <c r="E15" s="210"/>
      <c r="F15" s="8" t="s">
        <v>285</v>
      </c>
      <c r="G15" s="32" t="s">
        <v>163</v>
      </c>
      <c r="H15" s="78"/>
      <c r="I15" s="77"/>
      <c r="J15" s="148"/>
      <c r="K15" s="149"/>
      <c r="L15" s="114">
        <f t="shared" si="0"/>
        <v>0.34499999999999997</v>
      </c>
    </row>
    <row r="16" spans="1:12" ht="15" customHeight="1" x14ac:dyDescent="0.25">
      <c r="A16" s="204"/>
      <c r="B16" s="62">
        <v>45394</v>
      </c>
      <c r="C16" s="5" t="s">
        <v>16</v>
      </c>
      <c r="D16" s="5">
        <v>49</v>
      </c>
      <c r="E16" s="210"/>
      <c r="F16" s="8" t="s">
        <v>285</v>
      </c>
      <c r="G16" s="32" t="s">
        <v>163</v>
      </c>
      <c r="H16" s="78"/>
      <c r="I16" s="77"/>
      <c r="J16" s="148"/>
      <c r="K16" s="149"/>
      <c r="L16" s="114">
        <f t="shared" si="0"/>
        <v>0.35299999999999998</v>
      </c>
    </row>
    <row r="17" spans="1:12" ht="15" customHeight="1" x14ac:dyDescent="0.25">
      <c r="A17" s="94"/>
      <c r="B17" s="62">
        <v>45395</v>
      </c>
      <c r="C17" s="63" t="s">
        <v>18</v>
      </c>
      <c r="D17" s="63"/>
      <c r="E17" s="210"/>
      <c r="F17" s="84"/>
      <c r="G17" s="85"/>
      <c r="H17" s="276"/>
      <c r="I17" s="276"/>
      <c r="J17" s="277"/>
      <c r="K17" s="274"/>
      <c r="L17" s="114"/>
    </row>
    <row r="18" spans="1:12" ht="15" customHeight="1" x14ac:dyDescent="0.25">
      <c r="A18" s="94"/>
      <c r="B18" s="62">
        <v>45396</v>
      </c>
      <c r="C18" s="63" t="s">
        <v>19</v>
      </c>
      <c r="D18" s="63"/>
      <c r="E18" s="211"/>
      <c r="F18" s="84"/>
      <c r="G18" s="85"/>
      <c r="H18" s="276"/>
      <c r="I18" s="276"/>
      <c r="J18" s="277"/>
      <c r="K18" s="274"/>
      <c r="L18" s="114"/>
    </row>
    <row r="19" spans="1:12" ht="15" customHeight="1" x14ac:dyDescent="0.25">
      <c r="A19" s="204" t="s">
        <v>23</v>
      </c>
      <c r="B19" s="62">
        <v>45397</v>
      </c>
      <c r="C19" s="5" t="s">
        <v>7</v>
      </c>
      <c r="D19" s="5">
        <v>50</v>
      </c>
      <c r="E19" s="209" t="s">
        <v>287</v>
      </c>
      <c r="F19" s="8" t="s">
        <v>138</v>
      </c>
      <c r="G19" s="32" t="s">
        <v>163</v>
      </c>
      <c r="H19" s="78"/>
      <c r="I19" s="77"/>
      <c r="J19" s="148"/>
      <c r="K19" s="149"/>
      <c r="L19" s="114">
        <f t="shared" si="0"/>
        <v>0.36</v>
      </c>
    </row>
    <row r="20" spans="1:12" ht="15" customHeight="1" x14ac:dyDescent="0.25">
      <c r="A20" s="204"/>
      <c r="B20" s="62">
        <v>45398</v>
      </c>
      <c r="C20" s="5" t="s">
        <v>9</v>
      </c>
      <c r="D20" s="5">
        <v>51</v>
      </c>
      <c r="E20" s="210"/>
      <c r="F20" s="8" t="s">
        <v>284</v>
      </c>
      <c r="G20" s="32" t="s">
        <v>163</v>
      </c>
      <c r="H20" s="78"/>
      <c r="I20" s="77"/>
      <c r="J20" s="148"/>
      <c r="K20" s="149"/>
      <c r="L20" s="114">
        <f t="shared" si="0"/>
        <v>0.36700000000000005</v>
      </c>
    </row>
    <row r="21" spans="1:12" ht="15" customHeight="1" x14ac:dyDescent="0.25">
      <c r="A21" s="204"/>
      <c r="B21" s="62">
        <v>45399</v>
      </c>
      <c r="C21" s="5" t="s">
        <v>11</v>
      </c>
      <c r="D21" s="5">
        <v>52</v>
      </c>
      <c r="E21" s="210"/>
      <c r="F21" s="8" t="s">
        <v>284</v>
      </c>
      <c r="G21" s="32" t="s">
        <v>163</v>
      </c>
      <c r="H21" s="78"/>
      <c r="I21" s="77"/>
      <c r="J21" s="148"/>
      <c r="K21" s="149"/>
      <c r="L21" s="114">
        <f t="shared" si="0"/>
        <v>0.374</v>
      </c>
    </row>
    <row r="22" spans="1:12" ht="15" customHeight="1" x14ac:dyDescent="0.25">
      <c r="A22" s="204"/>
      <c r="B22" s="62">
        <v>45400</v>
      </c>
      <c r="C22" s="5" t="s">
        <v>14</v>
      </c>
      <c r="D22" s="5">
        <v>53</v>
      </c>
      <c r="E22" s="210"/>
      <c r="F22" s="8" t="s">
        <v>284</v>
      </c>
      <c r="G22" s="32" t="s">
        <v>163</v>
      </c>
      <c r="H22" s="78"/>
      <c r="I22" s="77"/>
      <c r="J22" s="148"/>
      <c r="K22" s="149"/>
      <c r="L22" s="114">
        <f t="shared" si="0"/>
        <v>0.38100000000000001</v>
      </c>
    </row>
    <row r="23" spans="1:12" ht="15" customHeight="1" x14ac:dyDescent="0.25">
      <c r="A23" s="204"/>
      <c r="B23" s="62">
        <v>45401</v>
      </c>
      <c r="C23" s="5" t="s">
        <v>16</v>
      </c>
      <c r="D23" s="5">
        <v>54</v>
      </c>
      <c r="E23" s="210"/>
      <c r="F23" s="8" t="s">
        <v>284</v>
      </c>
      <c r="G23" s="32" t="s">
        <v>163</v>
      </c>
      <c r="H23" s="78"/>
      <c r="I23" s="77"/>
      <c r="J23" s="148"/>
      <c r="K23" s="149"/>
      <c r="L23" s="114">
        <f t="shared" si="0"/>
        <v>0.38799999999999996</v>
      </c>
    </row>
    <row r="24" spans="1:12" ht="15" customHeight="1" x14ac:dyDescent="0.25">
      <c r="A24" s="94"/>
      <c r="B24" s="62">
        <v>45402</v>
      </c>
      <c r="C24" s="63" t="s">
        <v>18</v>
      </c>
      <c r="D24" s="63"/>
      <c r="E24" s="210"/>
      <c r="F24" s="84"/>
      <c r="G24" s="85"/>
      <c r="H24" s="276"/>
      <c r="I24" s="276"/>
      <c r="J24" s="277"/>
      <c r="K24" s="274"/>
      <c r="L24" s="114"/>
    </row>
    <row r="25" spans="1:12" ht="15" customHeight="1" x14ac:dyDescent="0.25">
      <c r="A25" s="94"/>
      <c r="B25" s="62">
        <v>45403</v>
      </c>
      <c r="C25" s="63" t="s">
        <v>19</v>
      </c>
      <c r="D25" s="63"/>
      <c r="E25" s="210"/>
      <c r="F25" s="84"/>
      <c r="G25" s="85"/>
      <c r="H25" s="276"/>
      <c r="I25" s="276"/>
      <c r="J25" s="277"/>
      <c r="K25" s="274"/>
      <c r="L25" s="114"/>
    </row>
    <row r="26" spans="1:12" ht="15" customHeight="1" x14ac:dyDescent="0.25">
      <c r="A26" s="204" t="s">
        <v>24</v>
      </c>
      <c r="B26" s="62">
        <v>45404</v>
      </c>
      <c r="C26" s="5" t="s">
        <v>7</v>
      </c>
      <c r="D26" s="5">
        <v>55</v>
      </c>
      <c r="E26" s="210"/>
      <c r="F26" s="8" t="s">
        <v>284</v>
      </c>
      <c r="G26" s="32" t="s">
        <v>163</v>
      </c>
      <c r="H26" s="78"/>
      <c r="I26" s="77"/>
      <c r="J26" s="148"/>
      <c r="K26" s="149"/>
      <c r="L26" s="114">
        <f t="shared" si="0"/>
        <v>0.39600000000000002</v>
      </c>
    </row>
    <row r="27" spans="1:12" ht="15" customHeight="1" x14ac:dyDescent="0.25">
      <c r="A27" s="204"/>
      <c r="B27" s="62">
        <v>45405</v>
      </c>
      <c r="C27" s="5" t="s">
        <v>9</v>
      </c>
      <c r="D27" s="5">
        <v>56</v>
      </c>
      <c r="E27" s="210"/>
      <c r="F27" s="8" t="s">
        <v>284</v>
      </c>
      <c r="G27" s="32" t="s">
        <v>163</v>
      </c>
      <c r="H27" s="78"/>
      <c r="I27" s="77"/>
      <c r="J27" s="148"/>
      <c r="K27" s="149"/>
      <c r="L27" s="114">
        <f t="shared" si="0"/>
        <v>0.40299999999999997</v>
      </c>
    </row>
    <row r="28" spans="1:12" ht="15" customHeight="1" x14ac:dyDescent="0.25">
      <c r="A28" s="204"/>
      <c r="B28" s="62">
        <v>45406</v>
      </c>
      <c r="C28" s="5" t="s">
        <v>11</v>
      </c>
      <c r="D28" s="5">
        <v>57</v>
      </c>
      <c r="E28" s="210"/>
      <c r="F28" s="8" t="s">
        <v>284</v>
      </c>
      <c r="G28" s="32" t="s">
        <v>163</v>
      </c>
      <c r="H28" s="78"/>
      <c r="I28" s="77"/>
      <c r="J28" s="148"/>
      <c r="K28" s="149"/>
      <c r="L28" s="114">
        <f t="shared" si="0"/>
        <v>0.41</v>
      </c>
    </row>
    <row r="29" spans="1:12" ht="15" customHeight="1" x14ac:dyDescent="0.25">
      <c r="A29" s="204"/>
      <c r="B29" s="62">
        <v>45407</v>
      </c>
      <c r="C29" s="5" t="s">
        <v>14</v>
      </c>
      <c r="D29" s="5">
        <v>58</v>
      </c>
      <c r="E29" s="210"/>
      <c r="F29" s="8" t="s">
        <v>284</v>
      </c>
      <c r="G29" s="32" t="s">
        <v>163</v>
      </c>
      <c r="H29" s="79"/>
      <c r="I29" s="77"/>
      <c r="J29" s="148"/>
      <c r="K29" s="149"/>
      <c r="L29" s="114">
        <f t="shared" si="0"/>
        <v>0.41700000000000004</v>
      </c>
    </row>
    <row r="30" spans="1:12" ht="15" customHeight="1" x14ac:dyDescent="0.25">
      <c r="A30" s="204"/>
      <c r="B30" s="62">
        <v>45408</v>
      </c>
      <c r="C30" s="5" t="s">
        <v>16</v>
      </c>
      <c r="D30" s="5">
        <v>59</v>
      </c>
      <c r="E30" s="210"/>
      <c r="F30" s="8" t="s">
        <v>284</v>
      </c>
      <c r="G30" s="32" t="s">
        <v>163</v>
      </c>
      <c r="H30" s="78"/>
      <c r="I30" s="77"/>
      <c r="J30" s="278" t="s">
        <v>200</v>
      </c>
      <c r="K30" s="279"/>
      <c r="L30" s="114">
        <f t="shared" si="0"/>
        <v>0.42399999999999999</v>
      </c>
    </row>
    <row r="31" spans="1:12" ht="15" customHeight="1" x14ac:dyDescent="0.25">
      <c r="A31" s="94"/>
      <c r="B31" s="62">
        <v>45409</v>
      </c>
      <c r="C31" s="63" t="s">
        <v>18</v>
      </c>
      <c r="D31" s="63"/>
      <c r="E31" s="210"/>
      <c r="F31" s="84"/>
      <c r="G31" s="85"/>
      <c r="H31" s="276"/>
      <c r="I31" s="276"/>
      <c r="J31" s="277"/>
      <c r="K31" s="274"/>
      <c r="L31" s="114"/>
    </row>
    <row r="32" spans="1:12" ht="15" customHeight="1" x14ac:dyDescent="0.25">
      <c r="A32" s="94"/>
      <c r="B32" s="62">
        <v>45410</v>
      </c>
      <c r="C32" s="63" t="s">
        <v>19</v>
      </c>
      <c r="D32" s="63"/>
      <c r="E32" s="211"/>
      <c r="F32" s="84"/>
      <c r="G32" s="85"/>
      <c r="H32" s="276"/>
      <c r="I32" s="276"/>
      <c r="J32" s="277"/>
      <c r="K32" s="274"/>
      <c r="L32" s="114"/>
    </row>
    <row r="33" spans="1:12" ht="15" customHeight="1" x14ac:dyDescent="0.25">
      <c r="A33" s="204" t="s">
        <v>25</v>
      </c>
      <c r="B33" s="62">
        <v>45411</v>
      </c>
      <c r="C33" s="5" t="s">
        <v>7</v>
      </c>
      <c r="D33" s="69">
        <v>5</v>
      </c>
      <c r="E33" s="214" t="s">
        <v>171</v>
      </c>
      <c r="F33" s="12" t="s">
        <v>192</v>
      </c>
      <c r="G33" s="70" t="s">
        <v>212</v>
      </c>
      <c r="H33" s="79"/>
      <c r="I33" s="77"/>
      <c r="J33" s="148"/>
      <c r="K33" s="149"/>
      <c r="L33" s="212">
        <f>ROUND(((100/7)*(5))*1,1)%</f>
        <v>0.71400000000000008</v>
      </c>
    </row>
    <row r="34" spans="1:12" ht="15" customHeight="1" x14ac:dyDescent="0.25">
      <c r="A34" s="204"/>
      <c r="B34" s="62">
        <v>45412</v>
      </c>
      <c r="C34" s="5" t="s">
        <v>9</v>
      </c>
      <c r="D34" s="69">
        <v>6</v>
      </c>
      <c r="E34" s="215"/>
      <c r="F34" s="13" t="s">
        <v>142</v>
      </c>
      <c r="G34" s="70" t="s">
        <v>213</v>
      </c>
      <c r="H34" s="79"/>
      <c r="I34" s="77"/>
      <c r="J34" s="148"/>
      <c r="K34" s="149"/>
      <c r="L34" s="213"/>
    </row>
    <row r="35" spans="1:12" ht="15" customHeight="1" x14ac:dyDescent="0.25">
      <c r="A35" s="204"/>
      <c r="B35" s="62">
        <v>45413</v>
      </c>
      <c r="C35" s="63" t="s">
        <v>11</v>
      </c>
      <c r="D35" s="63"/>
      <c r="E35" s="92"/>
      <c r="F35" s="91" t="s">
        <v>193</v>
      </c>
      <c r="G35" s="85"/>
      <c r="H35" s="276"/>
      <c r="I35" s="276"/>
      <c r="J35" s="277"/>
      <c r="K35" s="274"/>
      <c r="L35" s="114"/>
    </row>
    <row r="36" spans="1:12" ht="15" customHeight="1" x14ac:dyDescent="0.25">
      <c r="A36" s="204"/>
      <c r="B36" s="62">
        <v>45414</v>
      </c>
      <c r="C36" s="5" t="s">
        <v>14</v>
      </c>
      <c r="D36" s="5">
        <v>60</v>
      </c>
      <c r="E36" s="209" t="s">
        <v>288</v>
      </c>
      <c r="F36" s="14" t="s">
        <v>191</v>
      </c>
      <c r="G36" s="32" t="s">
        <v>163</v>
      </c>
      <c r="H36" s="78"/>
      <c r="I36" s="77"/>
      <c r="J36" s="148"/>
      <c r="K36" s="149"/>
      <c r="L36" s="114">
        <f>ROUND(((100/139)*(D36))*1,1)%</f>
        <v>0.43200000000000005</v>
      </c>
    </row>
    <row r="37" spans="1:12" ht="15" customHeight="1" x14ac:dyDescent="0.25">
      <c r="A37" s="204"/>
      <c r="B37" s="62">
        <v>45415</v>
      </c>
      <c r="C37" s="5" t="s">
        <v>16</v>
      </c>
      <c r="D37" s="5">
        <v>61</v>
      </c>
      <c r="E37" s="210"/>
      <c r="F37" s="14" t="s">
        <v>191</v>
      </c>
      <c r="G37" s="32" t="s">
        <v>163</v>
      </c>
      <c r="H37" s="78"/>
      <c r="I37" s="77"/>
      <c r="J37" s="148"/>
      <c r="K37" s="149"/>
      <c r="L37" s="114">
        <f t="shared" ref="L37:L55" si="1">ROUND(((100/139)*(D37))*1,1)%</f>
        <v>0.439</v>
      </c>
    </row>
    <row r="38" spans="1:12" ht="15" customHeight="1" x14ac:dyDescent="0.25">
      <c r="A38" s="94"/>
      <c r="B38" s="62">
        <v>45416</v>
      </c>
      <c r="C38" s="63" t="s">
        <v>18</v>
      </c>
      <c r="D38" s="63"/>
      <c r="E38" s="210"/>
      <c r="F38" s="84"/>
      <c r="G38" s="85"/>
      <c r="H38" s="276"/>
      <c r="I38" s="276"/>
      <c r="J38" s="277"/>
      <c r="K38" s="274"/>
      <c r="L38" s="114"/>
    </row>
    <row r="39" spans="1:12" ht="15" customHeight="1" x14ac:dyDescent="0.25">
      <c r="A39" s="94"/>
      <c r="B39" s="62">
        <v>45417</v>
      </c>
      <c r="C39" s="63" t="s">
        <v>19</v>
      </c>
      <c r="D39" s="63"/>
      <c r="E39" s="210"/>
      <c r="F39" s="84"/>
      <c r="G39" s="85"/>
      <c r="H39" s="276"/>
      <c r="I39" s="276"/>
      <c r="J39" s="277"/>
      <c r="K39" s="274"/>
      <c r="L39" s="114"/>
    </row>
    <row r="40" spans="1:12" ht="15" customHeight="1" x14ac:dyDescent="0.25">
      <c r="A40" s="204" t="s">
        <v>26</v>
      </c>
      <c r="B40" s="62">
        <v>45418</v>
      </c>
      <c r="C40" s="5" t="s">
        <v>7</v>
      </c>
      <c r="D40" s="5">
        <v>62</v>
      </c>
      <c r="E40" s="210"/>
      <c r="F40" s="14" t="s">
        <v>190</v>
      </c>
      <c r="G40" s="32" t="s">
        <v>163</v>
      </c>
      <c r="H40" s="79"/>
      <c r="I40" s="77"/>
      <c r="J40" s="148"/>
      <c r="K40" s="149"/>
      <c r="L40" s="114">
        <f t="shared" si="1"/>
        <v>0.44600000000000001</v>
      </c>
    </row>
    <row r="41" spans="1:12" ht="15" customHeight="1" x14ac:dyDescent="0.25">
      <c r="A41" s="204"/>
      <c r="B41" s="62">
        <v>45419</v>
      </c>
      <c r="C41" s="5" t="s">
        <v>9</v>
      </c>
      <c r="D41" s="5">
        <v>63</v>
      </c>
      <c r="E41" s="210"/>
      <c r="F41" s="13" t="s">
        <v>178</v>
      </c>
      <c r="G41" s="32" t="s">
        <v>163</v>
      </c>
      <c r="H41" s="79"/>
      <c r="I41" s="77"/>
      <c r="J41" s="148"/>
      <c r="K41" s="149"/>
      <c r="L41" s="114">
        <f t="shared" si="1"/>
        <v>0.45299999999999996</v>
      </c>
    </row>
    <row r="42" spans="1:12" ht="15" customHeight="1" x14ac:dyDescent="0.25">
      <c r="A42" s="204"/>
      <c r="B42" s="62">
        <v>45420</v>
      </c>
      <c r="C42" s="5" t="s">
        <v>11</v>
      </c>
      <c r="D42" s="5">
        <v>64</v>
      </c>
      <c r="E42" s="210"/>
      <c r="F42" s="13" t="s">
        <v>178</v>
      </c>
      <c r="G42" s="32" t="s">
        <v>163</v>
      </c>
      <c r="H42" s="79"/>
      <c r="I42" s="77"/>
      <c r="J42" s="148"/>
      <c r="K42" s="149"/>
      <c r="L42" s="114">
        <f t="shared" si="1"/>
        <v>0.46</v>
      </c>
    </row>
    <row r="43" spans="1:12" ht="15" customHeight="1" x14ac:dyDescent="0.25">
      <c r="A43" s="204"/>
      <c r="B43" s="62">
        <v>45421</v>
      </c>
      <c r="C43" s="5" t="s">
        <v>14</v>
      </c>
      <c r="D43" s="5">
        <v>65</v>
      </c>
      <c r="E43" s="210"/>
      <c r="F43" s="13" t="s">
        <v>178</v>
      </c>
      <c r="G43" s="32" t="s">
        <v>163</v>
      </c>
      <c r="H43" s="79"/>
      <c r="I43" s="77"/>
      <c r="J43" s="148"/>
      <c r="K43" s="149"/>
      <c r="L43" s="114">
        <f t="shared" si="1"/>
        <v>0.46799999999999997</v>
      </c>
    </row>
    <row r="44" spans="1:12" ht="15" customHeight="1" x14ac:dyDescent="0.25">
      <c r="A44" s="204"/>
      <c r="B44" s="62">
        <v>45422</v>
      </c>
      <c r="C44" s="5" t="s">
        <v>16</v>
      </c>
      <c r="D44" s="5">
        <v>66</v>
      </c>
      <c r="E44" s="210"/>
      <c r="F44" s="13" t="s">
        <v>178</v>
      </c>
      <c r="G44" s="32" t="s">
        <v>163</v>
      </c>
      <c r="H44" s="78"/>
      <c r="I44" s="77"/>
      <c r="J44" s="148"/>
      <c r="K44" s="149"/>
      <c r="L44" s="114">
        <f t="shared" si="1"/>
        <v>0.47499999999999998</v>
      </c>
    </row>
    <row r="45" spans="1:12" ht="15" customHeight="1" x14ac:dyDescent="0.25">
      <c r="A45" s="94"/>
      <c r="B45" s="62">
        <v>45423</v>
      </c>
      <c r="C45" s="63" t="s">
        <v>18</v>
      </c>
      <c r="D45" s="63"/>
      <c r="E45" s="210"/>
      <c r="F45" s="84"/>
      <c r="G45" s="85"/>
      <c r="H45" s="276"/>
      <c r="I45" s="276"/>
      <c r="J45" s="277"/>
      <c r="K45" s="274"/>
      <c r="L45" s="114"/>
    </row>
    <row r="46" spans="1:12" ht="15" customHeight="1" x14ac:dyDescent="0.25">
      <c r="A46" s="94"/>
      <c r="B46" s="62">
        <v>45424</v>
      </c>
      <c r="C46" s="63" t="s">
        <v>19</v>
      </c>
      <c r="D46" s="63"/>
      <c r="E46" s="210"/>
      <c r="F46" s="84"/>
      <c r="G46" s="85"/>
      <c r="H46" s="276"/>
      <c r="I46" s="276"/>
      <c r="J46" s="277"/>
      <c r="K46" s="274"/>
      <c r="L46" s="114"/>
    </row>
    <row r="47" spans="1:12" ht="15" customHeight="1" x14ac:dyDescent="0.25">
      <c r="A47" s="204" t="s">
        <v>27</v>
      </c>
      <c r="B47" s="62">
        <v>45425</v>
      </c>
      <c r="C47" s="5" t="s">
        <v>7</v>
      </c>
      <c r="D47" s="5">
        <v>67</v>
      </c>
      <c r="E47" s="210"/>
      <c r="F47" s="13" t="s">
        <v>178</v>
      </c>
      <c r="G47" s="32" t="s">
        <v>163</v>
      </c>
      <c r="H47" s="78"/>
      <c r="I47" s="77"/>
      <c r="J47" s="148"/>
      <c r="K47" s="149"/>
      <c r="L47" s="114">
        <f t="shared" si="1"/>
        <v>0.48200000000000004</v>
      </c>
    </row>
    <row r="48" spans="1:12" ht="15" customHeight="1" x14ac:dyDescent="0.25">
      <c r="A48" s="204"/>
      <c r="B48" s="62">
        <v>45426</v>
      </c>
      <c r="C48" s="5" t="s">
        <v>9</v>
      </c>
      <c r="D48" s="5">
        <v>68</v>
      </c>
      <c r="E48" s="210"/>
      <c r="F48" s="13" t="s">
        <v>178</v>
      </c>
      <c r="G48" s="32" t="s">
        <v>163</v>
      </c>
      <c r="H48" s="79"/>
      <c r="I48" s="77"/>
      <c r="J48" s="148"/>
      <c r="K48" s="149"/>
      <c r="L48" s="114">
        <f t="shared" si="1"/>
        <v>0.48899999999999999</v>
      </c>
    </row>
    <row r="49" spans="1:12" ht="15" customHeight="1" x14ac:dyDescent="0.25">
      <c r="A49" s="204"/>
      <c r="B49" s="62">
        <v>45427</v>
      </c>
      <c r="C49" s="5" t="s">
        <v>11</v>
      </c>
      <c r="D49" s="5">
        <v>69</v>
      </c>
      <c r="E49" s="210"/>
      <c r="F49" s="13" t="s">
        <v>178</v>
      </c>
      <c r="G49" s="32" t="s">
        <v>163</v>
      </c>
      <c r="H49" s="79"/>
      <c r="I49" s="77"/>
      <c r="J49" s="148"/>
      <c r="K49" s="149"/>
      <c r="L49" s="114">
        <f t="shared" si="1"/>
        <v>0.496</v>
      </c>
    </row>
    <row r="50" spans="1:12" ht="15" customHeight="1" x14ac:dyDescent="0.25">
      <c r="A50" s="204"/>
      <c r="B50" s="62">
        <v>45428</v>
      </c>
      <c r="C50" s="5" t="s">
        <v>14</v>
      </c>
      <c r="D50" s="5">
        <v>70</v>
      </c>
      <c r="E50" s="210"/>
      <c r="F50" s="13" t="s">
        <v>178</v>
      </c>
      <c r="G50" s="32" t="s">
        <v>163</v>
      </c>
      <c r="H50" s="79"/>
      <c r="I50" s="77"/>
      <c r="J50" s="148"/>
      <c r="K50" s="149"/>
      <c r="L50" s="114">
        <f t="shared" si="1"/>
        <v>0.504</v>
      </c>
    </row>
    <row r="51" spans="1:12" ht="15" customHeight="1" x14ac:dyDescent="0.25">
      <c r="A51" s="204"/>
      <c r="B51" s="62">
        <v>45429</v>
      </c>
      <c r="C51" s="5" t="s">
        <v>16</v>
      </c>
      <c r="D51" s="5">
        <v>71</v>
      </c>
      <c r="E51" s="210"/>
      <c r="F51" s="13" t="s">
        <v>178</v>
      </c>
      <c r="G51" s="32" t="s">
        <v>163</v>
      </c>
      <c r="H51" s="79"/>
      <c r="I51" s="77"/>
      <c r="J51" s="148"/>
      <c r="K51" s="149"/>
      <c r="L51" s="114">
        <f t="shared" si="1"/>
        <v>0.51100000000000001</v>
      </c>
    </row>
    <row r="52" spans="1:12" ht="15" customHeight="1" x14ac:dyDescent="0.25">
      <c r="A52" s="94"/>
      <c r="B52" s="62">
        <v>45430</v>
      </c>
      <c r="C52" s="63" t="s">
        <v>18</v>
      </c>
      <c r="D52" s="63"/>
      <c r="E52" s="210"/>
      <c r="F52" s="84"/>
      <c r="G52" s="85"/>
      <c r="H52" s="276"/>
      <c r="I52" s="276"/>
      <c r="J52" s="277"/>
      <c r="K52" s="274"/>
      <c r="L52" s="114"/>
    </row>
    <row r="53" spans="1:12" ht="15" customHeight="1" x14ac:dyDescent="0.25">
      <c r="A53" s="94"/>
      <c r="B53" s="62">
        <v>45431</v>
      </c>
      <c r="C53" s="63" t="s">
        <v>19</v>
      </c>
      <c r="D53" s="63"/>
      <c r="E53" s="210"/>
      <c r="F53" s="84"/>
      <c r="G53" s="85"/>
      <c r="H53" s="276"/>
      <c r="I53" s="276"/>
      <c r="J53" s="277"/>
      <c r="K53" s="274"/>
      <c r="L53" s="114"/>
    </row>
    <row r="54" spans="1:12" ht="15" customHeight="1" x14ac:dyDescent="0.25">
      <c r="A54" s="204" t="s">
        <v>29</v>
      </c>
      <c r="B54" s="62">
        <v>45432</v>
      </c>
      <c r="C54" s="5" t="s">
        <v>7</v>
      </c>
      <c r="D54" s="5">
        <v>72</v>
      </c>
      <c r="E54" s="210"/>
      <c r="F54" s="13" t="s">
        <v>178</v>
      </c>
      <c r="G54" s="32" t="s">
        <v>163</v>
      </c>
      <c r="H54" s="79"/>
      <c r="I54" s="77"/>
      <c r="J54" s="148"/>
      <c r="K54" s="149"/>
      <c r="L54" s="114">
        <f t="shared" si="1"/>
        <v>0.51800000000000002</v>
      </c>
    </row>
    <row r="55" spans="1:12" ht="15" customHeight="1" x14ac:dyDescent="0.25">
      <c r="A55" s="204"/>
      <c r="B55" s="62">
        <v>45433</v>
      </c>
      <c r="C55" s="5" t="s">
        <v>9</v>
      </c>
      <c r="D55" s="5">
        <v>73</v>
      </c>
      <c r="E55" s="211"/>
      <c r="F55" s="13" t="s">
        <v>178</v>
      </c>
      <c r="G55" s="32" t="s">
        <v>163</v>
      </c>
      <c r="H55" s="79"/>
      <c r="I55" s="77"/>
      <c r="J55" s="148"/>
      <c r="K55" s="149"/>
      <c r="L55" s="114">
        <f t="shared" si="1"/>
        <v>0.52500000000000002</v>
      </c>
    </row>
    <row r="56" spans="1:12" ht="15" customHeight="1" x14ac:dyDescent="0.25">
      <c r="A56" s="204"/>
      <c r="B56" s="62">
        <v>45434</v>
      </c>
      <c r="C56" s="5" t="s">
        <v>11</v>
      </c>
      <c r="D56" s="69">
        <v>7</v>
      </c>
      <c r="E56" s="74" t="s">
        <v>218</v>
      </c>
      <c r="F56" s="8" t="s">
        <v>194</v>
      </c>
      <c r="G56" s="96" t="s">
        <v>216</v>
      </c>
      <c r="H56" s="79"/>
      <c r="I56" s="77"/>
      <c r="J56" s="148"/>
      <c r="K56" s="149"/>
      <c r="L56" s="115">
        <f>ROUND(((100/7)*(D56))*1,1)%</f>
        <v>1</v>
      </c>
    </row>
    <row r="57" spans="1:12" ht="15" customHeight="1" x14ac:dyDescent="0.25">
      <c r="A57" s="204"/>
      <c r="B57" s="62">
        <v>45435</v>
      </c>
      <c r="C57" s="5" t="s">
        <v>14</v>
      </c>
      <c r="D57" s="5">
        <v>1</v>
      </c>
      <c r="E57" s="160" t="s">
        <v>195</v>
      </c>
      <c r="F57" s="16"/>
      <c r="G57" s="16"/>
      <c r="H57" s="79"/>
      <c r="I57" s="77"/>
      <c r="J57" s="148"/>
      <c r="K57" s="149"/>
      <c r="L57" s="80"/>
    </row>
    <row r="58" spans="1:12" ht="15" customHeight="1" x14ac:dyDescent="0.25">
      <c r="A58" s="204"/>
      <c r="B58" s="62">
        <v>45436</v>
      </c>
      <c r="C58" s="5" t="s">
        <v>16</v>
      </c>
      <c r="D58" s="5">
        <v>2</v>
      </c>
      <c r="E58" s="160"/>
      <c r="F58" s="16"/>
      <c r="G58" s="16"/>
      <c r="H58" s="79"/>
      <c r="I58" s="77"/>
      <c r="J58" s="278" t="s">
        <v>200</v>
      </c>
      <c r="K58" s="279"/>
      <c r="L58" s="80"/>
    </row>
    <row r="59" spans="1:12" ht="15" customHeight="1" x14ac:dyDescent="0.25">
      <c r="A59" s="94"/>
      <c r="B59" s="62">
        <v>45437</v>
      </c>
      <c r="C59" s="63" t="s">
        <v>18</v>
      </c>
      <c r="D59" s="63"/>
      <c r="E59" s="160"/>
      <c r="F59" s="84"/>
      <c r="G59" s="85"/>
      <c r="H59" s="276"/>
      <c r="I59" s="276"/>
      <c r="J59" s="277"/>
      <c r="K59" s="274"/>
      <c r="L59" s="80"/>
    </row>
    <row r="60" spans="1:12" ht="15" customHeight="1" x14ac:dyDescent="0.25">
      <c r="A60" s="94"/>
      <c r="B60" s="62">
        <v>45438</v>
      </c>
      <c r="C60" s="63" t="s">
        <v>19</v>
      </c>
      <c r="D60" s="63"/>
      <c r="E60" s="160"/>
      <c r="F60" s="84"/>
      <c r="G60" s="85"/>
      <c r="H60" s="276"/>
      <c r="I60" s="276"/>
      <c r="J60" s="277"/>
      <c r="K60" s="274"/>
      <c r="L60" s="90"/>
    </row>
    <row r="61" spans="1:12" ht="15" customHeight="1" x14ac:dyDescent="0.25">
      <c r="A61" s="204" t="s">
        <v>30</v>
      </c>
      <c r="B61" s="62">
        <v>45439</v>
      </c>
      <c r="C61" s="5" t="s">
        <v>7</v>
      </c>
      <c r="D61" s="5">
        <v>3</v>
      </c>
      <c r="E61" s="160"/>
      <c r="F61" s="8"/>
      <c r="G61" s="9"/>
      <c r="H61" s="79"/>
      <c r="I61" s="77"/>
      <c r="J61" s="148"/>
      <c r="K61" s="149"/>
      <c r="L61" s="90"/>
    </row>
    <row r="62" spans="1:12" ht="15" customHeight="1" x14ac:dyDescent="0.25">
      <c r="A62" s="204"/>
      <c r="B62" s="62">
        <v>45440</v>
      </c>
      <c r="C62" s="5" t="s">
        <v>9</v>
      </c>
      <c r="D62" s="5">
        <v>4</v>
      </c>
      <c r="E62" s="160"/>
      <c r="F62" s="24"/>
      <c r="G62" s="9"/>
      <c r="H62" s="79"/>
      <c r="I62" s="77"/>
      <c r="J62" s="148"/>
      <c r="K62" s="149"/>
      <c r="L62" s="90"/>
    </row>
    <row r="63" spans="1:12" ht="15" customHeight="1" x14ac:dyDescent="0.25">
      <c r="A63" s="204"/>
      <c r="B63" s="62">
        <v>45441</v>
      </c>
      <c r="C63" s="5" t="s">
        <v>11</v>
      </c>
      <c r="D63" s="5">
        <v>5</v>
      </c>
      <c r="E63" s="160"/>
      <c r="F63" s="8"/>
      <c r="G63" s="9"/>
      <c r="H63" s="79"/>
      <c r="I63" s="77"/>
      <c r="J63" s="148"/>
      <c r="K63" s="149"/>
      <c r="L63" s="90"/>
    </row>
    <row r="64" spans="1:12" ht="15" customHeight="1" x14ac:dyDescent="0.25">
      <c r="A64" s="204"/>
      <c r="B64" s="62">
        <v>45442</v>
      </c>
      <c r="C64" s="5" t="s">
        <v>14</v>
      </c>
      <c r="D64" s="5">
        <v>6</v>
      </c>
      <c r="E64" s="160"/>
      <c r="F64" s="24"/>
      <c r="G64" s="9"/>
      <c r="H64" s="79"/>
      <c r="I64" s="77"/>
      <c r="J64" s="148"/>
      <c r="K64" s="149"/>
      <c r="L64" s="90"/>
    </row>
    <row r="65" spans="1:12" ht="15" customHeight="1" x14ac:dyDescent="0.25">
      <c r="A65" s="204"/>
      <c r="B65" s="62">
        <v>45443</v>
      </c>
      <c r="C65" s="5" t="s">
        <v>16</v>
      </c>
      <c r="D65" s="5">
        <v>7</v>
      </c>
      <c r="E65" s="160"/>
      <c r="F65" s="24"/>
      <c r="G65" s="9"/>
      <c r="H65" s="79"/>
      <c r="I65" s="77"/>
      <c r="J65" s="148"/>
      <c r="K65" s="149"/>
      <c r="L65" s="90"/>
    </row>
    <row r="66" spans="1:12" ht="15" customHeight="1" x14ac:dyDescent="0.25">
      <c r="A66" s="94"/>
      <c r="B66" s="62">
        <v>45444</v>
      </c>
      <c r="C66" s="63" t="s">
        <v>18</v>
      </c>
      <c r="D66" s="63"/>
      <c r="E66" s="160"/>
      <c r="F66" s="84"/>
      <c r="G66" s="85"/>
      <c r="H66" s="276"/>
      <c r="I66" s="276"/>
      <c r="J66" s="277"/>
      <c r="K66" s="274"/>
      <c r="L66" s="90"/>
    </row>
    <row r="67" spans="1:12" ht="15" customHeight="1" x14ac:dyDescent="0.25">
      <c r="A67" s="94"/>
      <c r="B67" s="62">
        <v>45445</v>
      </c>
      <c r="C67" s="63" t="s">
        <v>19</v>
      </c>
      <c r="D67" s="63"/>
      <c r="E67" s="160"/>
      <c r="F67" s="84"/>
      <c r="G67" s="85"/>
      <c r="H67" s="276"/>
      <c r="I67" s="276"/>
      <c r="J67" s="277"/>
      <c r="K67" s="274"/>
      <c r="L67" s="90"/>
    </row>
    <row r="68" spans="1:12" ht="15" customHeight="1" x14ac:dyDescent="0.25">
      <c r="A68" s="204" t="s">
        <v>31</v>
      </c>
      <c r="B68" s="62">
        <v>45446</v>
      </c>
      <c r="C68" s="5" t="s">
        <v>7</v>
      </c>
      <c r="D68" s="5">
        <v>8</v>
      </c>
      <c r="E68" s="160"/>
      <c r="F68" s="8"/>
      <c r="G68" s="9"/>
      <c r="H68" s="79"/>
      <c r="I68" s="77"/>
      <c r="J68" s="148"/>
      <c r="K68" s="149"/>
      <c r="L68" s="90"/>
    </row>
    <row r="69" spans="1:12" ht="15" customHeight="1" x14ac:dyDescent="0.25">
      <c r="A69" s="204"/>
      <c r="B69" s="62">
        <v>45447</v>
      </c>
      <c r="C69" s="5" t="s">
        <v>9</v>
      </c>
      <c r="D69" s="5">
        <v>9</v>
      </c>
      <c r="E69" s="160"/>
      <c r="F69" s="8"/>
      <c r="G69" s="9"/>
      <c r="H69" s="79"/>
      <c r="I69" s="77"/>
      <c r="J69" s="148"/>
      <c r="K69" s="149"/>
      <c r="L69" s="90"/>
    </row>
    <row r="70" spans="1:12" ht="15" customHeight="1" x14ac:dyDescent="0.25">
      <c r="A70" s="204"/>
      <c r="B70" s="62">
        <v>45448</v>
      </c>
      <c r="C70" s="5" t="s">
        <v>11</v>
      </c>
      <c r="D70" s="5">
        <v>10</v>
      </c>
      <c r="E70" s="160"/>
      <c r="F70" s="8"/>
      <c r="G70" s="9"/>
      <c r="H70" s="79"/>
      <c r="I70" s="77"/>
      <c r="J70" s="148"/>
      <c r="K70" s="149"/>
      <c r="L70" s="90"/>
    </row>
    <row r="71" spans="1:12" ht="15" customHeight="1" x14ac:dyDescent="0.25">
      <c r="A71" s="204"/>
      <c r="B71" s="62">
        <v>45449</v>
      </c>
      <c r="C71" s="5" t="s">
        <v>14</v>
      </c>
      <c r="D71" s="5">
        <v>11</v>
      </c>
      <c r="E71" s="160"/>
      <c r="F71" s="8"/>
      <c r="G71" s="9"/>
      <c r="H71" s="79"/>
      <c r="I71" s="77"/>
      <c r="J71" s="148"/>
      <c r="K71" s="149"/>
      <c r="L71" s="90"/>
    </row>
    <row r="72" spans="1:12" ht="15" customHeight="1" x14ac:dyDescent="0.25">
      <c r="A72" s="204"/>
      <c r="B72" s="62">
        <v>45450</v>
      </c>
      <c r="C72" s="5" t="s">
        <v>16</v>
      </c>
      <c r="D72" s="5">
        <v>12</v>
      </c>
      <c r="E72" s="160"/>
      <c r="F72" s="6"/>
      <c r="G72" s="287"/>
      <c r="H72" s="77"/>
      <c r="I72" s="77"/>
      <c r="J72" s="288"/>
      <c r="K72" s="288"/>
      <c r="L72" s="90"/>
    </row>
    <row r="73" spans="1:12" ht="15" customHeight="1" x14ac:dyDescent="0.25">
      <c r="A73" s="94"/>
      <c r="B73" s="62">
        <v>45451</v>
      </c>
      <c r="C73" s="63" t="s">
        <v>18</v>
      </c>
      <c r="D73" s="63"/>
      <c r="E73" s="160"/>
      <c r="F73" s="84"/>
      <c r="G73" s="85"/>
      <c r="H73" s="276"/>
      <c r="I73" s="276"/>
      <c r="J73" s="277"/>
      <c r="K73" s="274"/>
      <c r="L73" s="90"/>
    </row>
    <row r="74" spans="1:12" ht="15" customHeight="1" x14ac:dyDescent="0.25">
      <c r="A74" s="94"/>
      <c r="B74" s="62">
        <v>45452</v>
      </c>
      <c r="C74" s="63" t="s">
        <v>19</v>
      </c>
      <c r="D74" s="63"/>
      <c r="E74" s="160"/>
      <c r="F74" s="84"/>
      <c r="G74" s="85"/>
      <c r="H74" s="276"/>
      <c r="I74" s="276"/>
      <c r="J74" s="277"/>
      <c r="K74" s="274"/>
      <c r="L74" s="90"/>
    </row>
    <row r="75" spans="1:12" ht="15" customHeight="1" x14ac:dyDescent="0.25">
      <c r="A75" s="204" t="s">
        <v>37</v>
      </c>
      <c r="B75" s="62">
        <v>45453</v>
      </c>
      <c r="C75" s="5" t="s">
        <v>7</v>
      </c>
      <c r="D75" s="5">
        <v>13</v>
      </c>
      <c r="E75" s="160"/>
      <c r="F75" s="8"/>
      <c r="G75" s="9"/>
      <c r="H75" s="79"/>
      <c r="I75" s="77"/>
      <c r="J75" s="148"/>
      <c r="K75" s="149"/>
      <c r="L75" s="90"/>
    </row>
    <row r="76" spans="1:12" ht="15" customHeight="1" x14ac:dyDescent="0.25">
      <c r="A76" s="204"/>
      <c r="B76" s="62">
        <v>45454</v>
      </c>
      <c r="C76" s="5" t="s">
        <v>9</v>
      </c>
      <c r="D76" s="5">
        <v>14</v>
      </c>
      <c r="E76" s="160"/>
      <c r="F76" s="8"/>
      <c r="G76" s="9"/>
      <c r="H76" s="79"/>
      <c r="I76" s="77"/>
      <c r="J76" s="148"/>
      <c r="K76" s="149"/>
      <c r="L76" s="90"/>
    </row>
    <row r="77" spans="1:12" ht="15" customHeight="1" x14ac:dyDescent="0.25">
      <c r="A77" s="204"/>
      <c r="B77" s="62">
        <v>45455</v>
      </c>
      <c r="C77" s="5" t="s">
        <v>11</v>
      </c>
      <c r="D77" s="5">
        <v>15</v>
      </c>
      <c r="E77" s="160"/>
      <c r="F77" s="8"/>
      <c r="G77" s="9"/>
      <c r="H77" s="79"/>
      <c r="I77" s="77"/>
      <c r="J77" s="148"/>
      <c r="K77" s="149"/>
      <c r="L77" s="90"/>
    </row>
    <row r="78" spans="1:12" ht="15" customHeight="1" x14ac:dyDescent="0.25">
      <c r="A78" s="204"/>
      <c r="B78" s="62">
        <v>45456</v>
      </c>
      <c r="C78" s="5" t="s">
        <v>14</v>
      </c>
      <c r="D78" s="5">
        <v>16</v>
      </c>
      <c r="E78" s="160"/>
      <c r="F78" s="8"/>
      <c r="G78" s="9"/>
      <c r="H78" s="79"/>
      <c r="I78" s="77"/>
      <c r="J78" s="148"/>
      <c r="K78" s="149"/>
      <c r="L78" s="90"/>
    </row>
    <row r="79" spans="1:12" ht="15" customHeight="1" x14ac:dyDescent="0.25">
      <c r="A79" s="204"/>
      <c r="B79" s="62">
        <v>45457</v>
      </c>
      <c r="C79" s="5" t="s">
        <v>16</v>
      </c>
      <c r="D79" s="5">
        <v>17</v>
      </c>
      <c r="E79" s="160"/>
      <c r="F79" s="9"/>
      <c r="G79" s="9"/>
      <c r="H79" s="79"/>
      <c r="I79" s="77"/>
      <c r="J79" s="148"/>
      <c r="K79" s="149"/>
      <c r="L79" s="90"/>
    </row>
    <row r="80" spans="1:12" ht="15" customHeight="1" x14ac:dyDescent="0.25">
      <c r="A80" s="206" t="s">
        <v>33</v>
      </c>
      <c r="B80" s="206"/>
      <c r="C80" s="206"/>
      <c r="D80" s="206"/>
      <c r="E80" s="206"/>
      <c r="F80" s="206"/>
      <c r="G80" s="206"/>
      <c r="H80" s="206"/>
      <c r="I80" s="207"/>
      <c r="J80" s="207"/>
      <c r="K80" s="207"/>
      <c r="L80" s="206"/>
    </row>
    <row r="81" spans="1:12" s="20" customFormat="1" ht="15" customHeight="1" x14ac:dyDescent="0.25">
      <c r="A81" s="25"/>
      <c r="B81" s="19"/>
      <c r="C81" s="19"/>
      <c r="D81" s="19">
        <f>COUNT(D7:D79)</f>
        <v>52</v>
      </c>
      <c r="E81" s="19" t="s">
        <v>255</v>
      </c>
      <c r="F81" s="19"/>
      <c r="G81" s="26"/>
      <c r="H81" s="19"/>
      <c r="I81" s="19"/>
      <c r="J81" s="19"/>
      <c r="K81" s="19"/>
      <c r="L81" s="19"/>
    </row>
  </sheetData>
  <sheetProtection algorithmName="SHA-512" hashValue="a+FEtkq5vck23WcjEuPQCiPRtC6CRfSjbobggOQm4VAAF47C5+ehKdKdjXB54wNQhNswccyerSUDk8GKAS/jSg==" saltValue="2PUBUUuOY4u0tbadSxJxQQ==" spinCount="100000" sheet="1" selectLockedCells="1"/>
  <mergeCells count="107">
    <mergeCell ref="J30:K30"/>
    <mergeCell ref="J58:K58"/>
    <mergeCell ref="E8:E18"/>
    <mergeCell ref="E19:E32"/>
    <mergeCell ref="L33:L34"/>
    <mergeCell ref="E33:E34"/>
    <mergeCell ref="E36:E55"/>
    <mergeCell ref="J75:K75"/>
    <mergeCell ref="J76:K76"/>
    <mergeCell ref="J34:K34"/>
    <mergeCell ref="J35:K35"/>
    <mergeCell ref="J36:K36"/>
    <mergeCell ref="J37:K37"/>
    <mergeCell ref="J38:K38"/>
    <mergeCell ref="J39:K39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77:K77"/>
    <mergeCell ref="J78:K78"/>
    <mergeCell ref="J79:K79"/>
    <mergeCell ref="J70:K70"/>
    <mergeCell ref="J71:K71"/>
    <mergeCell ref="J72:K72"/>
    <mergeCell ref="J73:K73"/>
    <mergeCell ref="J74:K74"/>
    <mergeCell ref="J65:K65"/>
    <mergeCell ref="J66:K66"/>
    <mergeCell ref="J67:K67"/>
    <mergeCell ref="J68:K68"/>
    <mergeCell ref="J69:K69"/>
    <mergeCell ref="J7:K7"/>
    <mergeCell ref="J8:K8"/>
    <mergeCell ref="J9:K9"/>
    <mergeCell ref="A5:A6"/>
    <mergeCell ref="B5:B6"/>
    <mergeCell ref="C5:D6"/>
    <mergeCell ref="E5:F6"/>
    <mergeCell ref="G5:H6"/>
    <mergeCell ref="J23:K23"/>
    <mergeCell ref="A1:H1"/>
    <mergeCell ref="I1:K1"/>
    <mergeCell ref="L1:L4"/>
    <mergeCell ref="A2:H2"/>
    <mergeCell ref="I2:I3"/>
    <mergeCell ref="A4:H4"/>
    <mergeCell ref="J4:K4"/>
    <mergeCell ref="A3:H3"/>
    <mergeCell ref="A80:L80"/>
    <mergeCell ref="J12:K12"/>
    <mergeCell ref="J13:K13"/>
    <mergeCell ref="J14:K14"/>
    <mergeCell ref="J15:K15"/>
    <mergeCell ref="J16:K16"/>
    <mergeCell ref="J17:K17"/>
    <mergeCell ref="I5:I6"/>
    <mergeCell ref="J5:K6"/>
    <mergeCell ref="J28:K28"/>
    <mergeCell ref="J29:K29"/>
    <mergeCell ref="J31:K31"/>
    <mergeCell ref="J32:K32"/>
    <mergeCell ref="J33:K33"/>
    <mergeCell ref="L5:L6"/>
    <mergeCell ref="J51:K51"/>
    <mergeCell ref="J54:K54"/>
    <mergeCell ref="J55:K55"/>
    <mergeCell ref="J56:K56"/>
    <mergeCell ref="J57:K57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59:K59"/>
    <mergeCell ref="J60:K60"/>
    <mergeCell ref="J61:K61"/>
    <mergeCell ref="J62:K62"/>
    <mergeCell ref="J63:K63"/>
    <mergeCell ref="J64:K64"/>
    <mergeCell ref="E57:E79"/>
    <mergeCell ref="A7:A9"/>
    <mergeCell ref="A12:A16"/>
    <mergeCell ref="A19:A23"/>
    <mergeCell ref="A26:A30"/>
    <mergeCell ref="A33:A37"/>
    <mergeCell ref="A40:A44"/>
    <mergeCell ref="A47:A51"/>
    <mergeCell ref="A54:A58"/>
    <mergeCell ref="A61:A65"/>
    <mergeCell ref="A68:A72"/>
    <mergeCell ref="A75:A79"/>
    <mergeCell ref="J11:K11"/>
    <mergeCell ref="J10:K10"/>
    <mergeCell ref="J49:K49"/>
    <mergeCell ref="J50:K50"/>
    <mergeCell ref="J52:K52"/>
    <mergeCell ref="J53:K53"/>
  </mergeCells>
  <phoneticPr fontId="16" type="noConversion"/>
  <pageMargins left="0.43307086614173229" right="0.23622047244094491" top="0.74803149606299213" bottom="0.74803149606299213" header="0.31496062992125984" footer="0.31496062992125984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L83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7" sqref="H7"/>
    </sheetView>
  </sheetViews>
  <sheetFormatPr defaultRowHeight="13.8" x14ac:dyDescent="0.25"/>
  <cols>
    <col min="1" max="1" width="4" style="1" bestFit="1" customWidth="1"/>
    <col min="2" max="2" width="7.77734375" style="1" bestFit="1" customWidth="1"/>
    <col min="3" max="3" width="4.77734375" style="1" bestFit="1" customWidth="1"/>
    <col min="4" max="4" width="4.6640625" style="1" bestFit="1" customWidth="1"/>
    <col min="5" max="5" width="14.5546875" style="1" customWidth="1"/>
    <col min="6" max="6" width="84.33203125" style="1" bestFit="1" customWidth="1"/>
    <col min="7" max="7" width="14" style="1" bestFit="1" customWidth="1"/>
    <col min="8" max="8" width="10.77734375" style="1" customWidth="1"/>
    <col min="9" max="9" width="14.77734375" style="1" bestFit="1" customWidth="1"/>
    <col min="10" max="11" width="24.77734375" style="1" customWidth="1"/>
    <col min="12" max="12" width="9.33203125" style="1" bestFit="1" customWidth="1"/>
    <col min="13" max="187" width="9.109375" style="1"/>
    <col min="188" max="188" width="3.88671875" style="1" customWidth="1"/>
    <col min="189" max="189" width="8.109375" style="1" customWidth="1"/>
    <col min="190" max="190" width="4.33203125" style="1" customWidth="1"/>
    <col min="191" max="191" width="3.88671875" style="1" customWidth="1"/>
    <col min="192" max="194" width="13" style="1" customWidth="1"/>
    <col min="195" max="195" width="2.109375" style="1" customWidth="1"/>
    <col min="196" max="196" width="3.88671875" style="1" customWidth="1"/>
    <col min="197" max="197" width="8.109375" style="1" customWidth="1"/>
    <col min="198" max="198" width="4.33203125" style="1" customWidth="1"/>
    <col min="199" max="199" width="3.6640625" style="1" customWidth="1"/>
    <col min="200" max="202" width="13.33203125" style="1" customWidth="1"/>
    <col min="203" max="203" width="2.109375" style="1" customWidth="1"/>
    <col min="204" max="204" width="3.88671875" style="1" customWidth="1"/>
    <col min="205" max="205" width="9.6640625" style="1" bestFit="1" customWidth="1"/>
    <col min="206" max="206" width="4.33203125" style="1" customWidth="1"/>
    <col min="207" max="207" width="3.6640625" style="1" customWidth="1"/>
    <col min="208" max="210" width="13.44140625" style="1" customWidth="1"/>
    <col min="211" max="211" width="2.109375" style="1" customWidth="1"/>
    <col min="212" max="212" width="3.88671875" style="1" customWidth="1"/>
    <col min="213" max="213" width="8.109375" style="1" customWidth="1"/>
    <col min="214" max="214" width="4.33203125" style="1" customWidth="1"/>
    <col min="215" max="215" width="3.6640625" style="1" customWidth="1"/>
    <col min="216" max="216" width="11.44140625" style="1" bestFit="1" customWidth="1"/>
    <col min="217" max="218" width="13" style="1" customWidth="1"/>
    <col min="219" max="219" width="2.109375" style="1" customWidth="1"/>
    <col min="220" max="443" width="9.109375" style="1"/>
    <col min="444" max="444" width="3.88671875" style="1" customWidth="1"/>
    <col min="445" max="445" width="8.109375" style="1" customWidth="1"/>
    <col min="446" max="446" width="4.33203125" style="1" customWidth="1"/>
    <col min="447" max="447" width="3.88671875" style="1" customWidth="1"/>
    <col min="448" max="450" width="13" style="1" customWidth="1"/>
    <col min="451" max="451" width="2.109375" style="1" customWidth="1"/>
    <col min="452" max="452" width="3.88671875" style="1" customWidth="1"/>
    <col min="453" max="453" width="8.109375" style="1" customWidth="1"/>
    <col min="454" max="454" width="4.33203125" style="1" customWidth="1"/>
    <col min="455" max="455" width="3.6640625" style="1" customWidth="1"/>
    <col min="456" max="458" width="13.33203125" style="1" customWidth="1"/>
    <col min="459" max="459" width="2.109375" style="1" customWidth="1"/>
    <col min="460" max="460" width="3.88671875" style="1" customWidth="1"/>
    <col min="461" max="461" width="9.6640625" style="1" bestFit="1" customWidth="1"/>
    <col min="462" max="462" width="4.33203125" style="1" customWidth="1"/>
    <col min="463" max="463" width="3.6640625" style="1" customWidth="1"/>
    <col min="464" max="466" width="13.44140625" style="1" customWidth="1"/>
    <col min="467" max="467" width="2.109375" style="1" customWidth="1"/>
    <col min="468" max="468" width="3.88671875" style="1" customWidth="1"/>
    <col min="469" max="469" width="8.109375" style="1" customWidth="1"/>
    <col min="470" max="470" width="4.33203125" style="1" customWidth="1"/>
    <col min="471" max="471" width="3.6640625" style="1" customWidth="1"/>
    <col min="472" max="472" width="11.44140625" style="1" bestFit="1" customWidth="1"/>
    <col min="473" max="474" width="13" style="1" customWidth="1"/>
    <col min="475" max="475" width="2.109375" style="1" customWidth="1"/>
    <col min="476" max="699" width="9.109375" style="1"/>
    <col min="700" max="700" width="3.88671875" style="1" customWidth="1"/>
    <col min="701" max="701" width="8.109375" style="1" customWidth="1"/>
    <col min="702" max="702" width="4.33203125" style="1" customWidth="1"/>
    <col min="703" max="703" width="3.88671875" style="1" customWidth="1"/>
    <col min="704" max="706" width="13" style="1" customWidth="1"/>
    <col min="707" max="707" width="2.109375" style="1" customWidth="1"/>
    <col min="708" max="708" width="3.88671875" style="1" customWidth="1"/>
    <col min="709" max="709" width="8.109375" style="1" customWidth="1"/>
    <col min="710" max="710" width="4.33203125" style="1" customWidth="1"/>
    <col min="711" max="711" width="3.6640625" style="1" customWidth="1"/>
    <col min="712" max="714" width="13.33203125" style="1" customWidth="1"/>
    <col min="715" max="715" width="2.109375" style="1" customWidth="1"/>
    <col min="716" max="716" width="3.88671875" style="1" customWidth="1"/>
    <col min="717" max="717" width="9.6640625" style="1" bestFit="1" customWidth="1"/>
    <col min="718" max="718" width="4.33203125" style="1" customWidth="1"/>
    <col min="719" max="719" width="3.6640625" style="1" customWidth="1"/>
    <col min="720" max="722" width="13.44140625" style="1" customWidth="1"/>
    <col min="723" max="723" width="2.109375" style="1" customWidth="1"/>
    <col min="724" max="724" width="3.88671875" style="1" customWidth="1"/>
    <col min="725" max="725" width="8.109375" style="1" customWidth="1"/>
    <col min="726" max="726" width="4.33203125" style="1" customWidth="1"/>
    <col min="727" max="727" width="3.6640625" style="1" customWidth="1"/>
    <col min="728" max="728" width="11.44140625" style="1" bestFit="1" customWidth="1"/>
    <col min="729" max="730" width="13" style="1" customWidth="1"/>
    <col min="731" max="731" width="2.109375" style="1" customWidth="1"/>
    <col min="732" max="955" width="9.109375" style="1"/>
    <col min="956" max="956" width="3.88671875" style="1" customWidth="1"/>
    <col min="957" max="957" width="8.109375" style="1" customWidth="1"/>
    <col min="958" max="958" width="4.33203125" style="1" customWidth="1"/>
    <col min="959" max="959" width="3.88671875" style="1" customWidth="1"/>
    <col min="960" max="962" width="13" style="1" customWidth="1"/>
    <col min="963" max="963" width="2.109375" style="1" customWidth="1"/>
    <col min="964" max="964" width="3.88671875" style="1" customWidth="1"/>
    <col min="965" max="965" width="8.109375" style="1" customWidth="1"/>
    <col min="966" max="966" width="4.33203125" style="1" customWidth="1"/>
    <col min="967" max="967" width="3.6640625" style="1" customWidth="1"/>
    <col min="968" max="970" width="13.33203125" style="1" customWidth="1"/>
    <col min="971" max="971" width="2.109375" style="1" customWidth="1"/>
    <col min="972" max="972" width="3.88671875" style="1" customWidth="1"/>
    <col min="973" max="973" width="9.6640625" style="1" bestFit="1" customWidth="1"/>
    <col min="974" max="974" width="4.33203125" style="1" customWidth="1"/>
    <col min="975" max="975" width="3.6640625" style="1" customWidth="1"/>
    <col min="976" max="978" width="13.44140625" style="1" customWidth="1"/>
    <col min="979" max="979" width="2.109375" style="1" customWidth="1"/>
    <col min="980" max="980" width="3.88671875" style="1" customWidth="1"/>
    <col min="981" max="981" width="8.109375" style="1" customWidth="1"/>
    <col min="982" max="982" width="4.33203125" style="1" customWidth="1"/>
    <col min="983" max="983" width="3.6640625" style="1" customWidth="1"/>
    <col min="984" max="984" width="11.44140625" style="1" bestFit="1" customWidth="1"/>
    <col min="985" max="986" width="13" style="1" customWidth="1"/>
    <col min="987" max="987" width="2.109375" style="1" customWidth="1"/>
    <col min="988" max="1211" width="9.109375" style="1"/>
    <col min="1212" max="1212" width="3.88671875" style="1" customWidth="1"/>
    <col min="1213" max="1213" width="8.109375" style="1" customWidth="1"/>
    <col min="1214" max="1214" width="4.33203125" style="1" customWidth="1"/>
    <col min="1215" max="1215" width="3.88671875" style="1" customWidth="1"/>
    <col min="1216" max="1218" width="13" style="1" customWidth="1"/>
    <col min="1219" max="1219" width="2.109375" style="1" customWidth="1"/>
    <col min="1220" max="1220" width="3.88671875" style="1" customWidth="1"/>
    <col min="1221" max="1221" width="8.109375" style="1" customWidth="1"/>
    <col min="1222" max="1222" width="4.33203125" style="1" customWidth="1"/>
    <col min="1223" max="1223" width="3.6640625" style="1" customWidth="1"/>
    <col min="1224" max="1226" width="13.33203125" style="1" customWidth="1"/>
    <col min="1227" max="1227" width="2.109375" style="1" customWidth="1"/>
    <col min="1228" max="1228" width="3.88671875" style="1" customWidth="1"/>
    <col min="1229" max="1229" width="9.6640625" style="1" bestFit="1" customWidth="1"/>
    <col min="1230" max="1230" width="4.33203125" style="1" customWidth="1"/>
    <col min="1231" max="1231" width="3.6640625" style="1" customWidth="1"/>
    <col min="1232" max="1234" width="13.44140625" style="1" customWidth="1"/>
    <col min="1235" max="1235" width="2.109375" style="1" customWidth="1"/>
    <col min="1236" max="1236" width="3.88671875" style="1" customWidth="1"/>
    <col min="1237" max="1237" width="8.109375" style="1" customWidth="1"/>
    <col min="1238" max="1238" width="4.33203125" style="1" customWidth="1"/>
    <col min="1239" max="1239" width="3.6640625" style="1" customWidth="1"/>
    <col min="1240" max="1240" width="11.44140625" style="1" bestFit="1" customWidth="1"/>
    <col min="1241" max="1242" width="13" style="1" customWidth="1"/>
    <col min="1243" max="1243" width="2.109375" style="1" customWidth="1"/>
    <col min="1244" max="1467" width="9.109375" style="1"/>
    <col min="1468" max="1468" width="3.88671875" style="1" customWidth="1"/>
    <col min="1469" max="1469" width="8.109375" style="1" customWidth="1"/>
    <col min="1470" max="1470" width="4.33203125" style="1" customWidth="1"/>
    <col min="1471" max="1471" width="3.88671875" style="1" customWidth="1"/>
    <col min="1472" max="1474" width="13" style="1" customWidth="1"/>
    <col min="1475" max="1475" width="2.109375" style="1" customWidth="1"/>
    <col min="1476" max="1476" width="3.88671875" style="1" customWidth="1"/>
    <col min="1477" max="1477" width="8.109375" style="1" customWidth="1"/>
    <col min="1478" max="1478" width="4.33203125" style="1" customWidth="1"/>
    <col min="1479" max="1479" width="3.6640625" style="1" customWidth="1"/>
    <col min="1480" max="1482" width="13.33203125" style="1" customWidth="1"/>
    <col min="1483" max="1483" width="2.109375" style="1" customWidth="1"/>
    <col min="1484" max="1484" width="3.88671875" style="1" customWidth="1"/>
    <col min="1485" max="1485" width="9.6640625" style="1" bestFit="1" customWidth="1"/>
    <col min="1486" max="1486" width="4.33203125" style="1" customWidth="1"/>
    <col min="1487" max="1487" width="3.6640625" style="1" customWidth="1"/>
    <col min="1488" max="1490" width="13.44140625" style="1" customWidth="1"/>
    <col min="1491" max="1491" width="2.109375" style="1" customWidth="1"/>
    <col min="1492" max="1492" width="3.88671875" style="1" customWidth="1"/>
    <col min="1493" max="1493" width="8.109375" style="1" customWidth="1"/>
    <col min="1494" max="1494" width="4.33203125" style="1" customWidth="1"/>
    <col min="1495" max="1495" width="3.6640625" style="1" customWidth="1"/>
    <col min="1496" max="1496" width="11.44140625" style="1" bestFit="1" customWidth="1"/>
    <col min="1497" max="1498" width="13" style="1" customWidth="1"/>
    <col min="1499" max="1499" width="2.109375" style="1" customWidth="1"/>
    <col min="1500" max="1723" width="9.109375" style="1"/>
    <col min="1724" max="1724" width="3.88671875" style="1" customWidth="1"/>
    <col min="1725" max="1725" width="8.109375" style="1" customWidth="1"/>
    <col min="1726" max="1726" width="4.33203125" style="1" customWidth="1"/>
    <col min="1727" max="1727" width="3.88671875" style="1" customWidth="1"/>
    <col min="1728" max="1730" width="13" style="1" customWidth="1"/>
    <col min="1731" max="1731" width="2.109375" style="1" customWidth="1"/>
    <col min="1732" max="1732" width="3.88671875" style="1" customWidth="1"/>
    <col min="1733" max="1733" width="8.109375" style="1" customWidth="1"/>
    <col min="1734" max="1734" width="4.33203125" style="1" customWidth="1"/>
    <col min="1735" max="1735" width="3.6640625" style="1" customWidth="1"/>
    <col min="1736" max="1738" width="13.33203125" style="1" customWidth="1"/>
    <col min="1739" max="1739" width="2.109375" style="1" customWidth="1"/>
    <col min="1740" max="1740" width="3.88671875" style="1" customWidth="1"/>
    <col min="1741" max="1741" width="9.6640625" style="1" bestFit="1" customWidth="1"/>
    <col min="1742" max="1742" width="4.33203125" style="1" customWidth="1"/>
    <col min="1743" max="1743" width="3.6640625" style="1" customWidth="1"/>
    <col min="1744" max="1746" width="13.44140625" style="1" customWidth="1"/>
    <col min="1747" max="1747" width="2.109375" style="1" customWidth="1"/>
    <col min="1748" max="1748" width="3.88671875" style="1" customWidth="1"/>
    <col min="1749" max="1749" width="8.109375" style="1" customWidth="1"/>
    <col min="1750" max="1750" width="4.33203125" style="1" customWidth="1"/>
    <col min="1751" max="1751" width="3.6640625" style="1" customWidth="1"/>
    <col min="1752" max="1752" width="11.44140625" style="1" bestFit="1" customWidth="1"/>
    <col min="1753" max="1754" width="13" style="1" customWidth="1"/>
    <col min="1755" max="1755" width="2.109375" style="1" customWidth="1"/>
    <col min="1756" max="1979" width="9.109375" style="1"/>
    <col min="1980" max="1980" width="3.88671875" style="1" customWidth="1"/>
    <col min="1981" max="1981" width="8.109375" style="1" customWidth="1"/>
    <col min="1982" max="1982" width="4.33203125" style="1" customWidth="1"/>
    <col min="1983" max="1983" width="3.88671875" style="1" customWidth="1"/>
    <col min="1984" max="1986" width="13" style="1" customWidth="1"/>
    <col min="1987" max="1987" width="2.109375" style="1" customWidth="1"/>
    <col min="1988" max="1988" width="3.88671875" style="1" customWidth="1"/>
    <col min="1989" max="1989" width="8.109375" style="1" customWidth="1"/>
    <col min="1990" max="1990" width="4.33203125" style="1" customWidth="1"/>
    <col min="1991" max="1991" width="3.6640625" style="1" customWidth="1"/>
    <col min="1992" max="1994" width="13.33203125" style="1" customWidth="1"/>
    <col min="1995" max="1995" width="2.109375" style="1" customWidth="1"/>
    <col min="1996" max="1996" width="3.88671875" style="1" customWidth="1"/>
    <col min="1997" max="1997" width="9.6640625" style="1" bestFit="1" customWidth="1"/>
    <col min="1998" max="1998" width="4.33203125" style="1" customWidth="1"/>
    <col min="1999" max="1999" width="3.6640625" style="1" customWidth="1"/>
    <col min="2000" max="2002" width="13.44140625" style="1" customWidth="1"/>
    <col min="2003" max="2003" width="2.109375" style="1" customWidth="1"/>
    <col min="2004" max="2004" width="3.88671875" style="1" customWidth="1"/>
    <col min="2005" max="2005" width="8.109375" style="1" customWidth="1"/>
    <col min="2006" max="2006" width="4.33203125" style="1" customWidth="1"/>
    <col min="2007" max="2007" width="3.6640625" style="1" customWidth="1"/>
    <col min="2008" max="2008" width="11.44140625" style="1" bestFit="1" customWidth="1"/>
    <col min="2009" max="2010" width="13" style="1" customWidth="1"/>
    <col min="2011" max="2011" width="2.109375" style="1" customWidth="1"/>
    <col min="2012" max="2235" width="9.109375" style="1"/>
    <col min="2236" max="2236" width="3.88671875" style="1" customWidth="1"/>
    <col min="2237" max="2237" width="8.109375" style="1" customWidth="1"/>
    <col min="2238" max="2238" width="4.33203125" style="1" customWidth="1"/>
    <col min="2239" max="2239" width="3.88671875" style="1" customWidth="1"/>
    <col min="2240" max="2242" width="13" style="1" customWidth="1"/>
    <col min="2243" max="2243" width="2.109375" style="1" customWidth="1"/>
    <col min="2244" max="2244" width="3.88671875" style="1" customWidth="1"/>
    <col min="2245" max="2245" width="8.109375" style="1" customWidth="1"/>
    <col min="2246" max="2246" width="4.33203125" style="1" customWidth="1"/>
    <col min="2247" max="2247" width="3.6640625" style="1" customWidth="1"/>
    <col min="2248" max="2250" width="13.33203125" style="1" customWidth="1"/>
    <col min="2251" max="2251" width="2.109375" style="1" customWidth="1"/>
    <col min="2252" max="2252" width="3.88671875" style="1" customWidth="1"/>
    <col min="2253" max="2253" width="9.6640625" style="1" bestFit="1" customWidth="1"/>
    <col min="2254" max="2254" width="4.33203125" style="1" customWidth="1"/>
    <col min="2255" max="2255" width="3.6640625" style="1" customWidth="1"/>
    <col min="2256" max="2258" width="13.44140625" style="1" customWidth="1"/>
    <col min="2259" max="2259" width="2.109375" style="1" customWidth="1"/>
    <col min="2260" max="2260" width="3.88671875" style="1" customWidth="1"/>
    <col min="2261" max="2261" width="8.109375" style="1" customWidth="1"/>
    <col min="2262" max="2262" width="4.33203125" style="1" customWidth="1"/>
    <col min="2263" max="2263" width="3.6640625" style="1" customWidth="1"/>
    <col min="2264" max="2264" width="11.44140625" style="1" bestFit="1" customWidth="1"/>
    <col min="2265" max="2266" width="13" style="1" customWidth="1"/>
    <col min="2267" max="2267" width="2.109375" style="1" customWidth="1"/>
    <col min="2268" max="2491" width="9.109375" style="1"/>
    <col min="2492" max="2492" width="3.88671875" style="1" customWidth="1"/>
    <col min="2493" max="2493" width="8.109375" style="1" customWidth="1"/>
    <col min="2494" max="2494" width="4.33203125" style="1" customWidth="1"/>
    <col min="2495" max="2495" width="3.88671875" style="1" customWidth="1"/>
    <col min="2496" max="2498" width="13" style="1" customWidth="1"/>
    <col min="2499" max="2499" width="2.109375" style="1" customWidth="1"/>
    <col min="2500" max="2500" width="3.88671875" style="1" customWidth="1"/>
    <col min="2501" max="2501" width="8.109375" style="1" customWidth="1"/>
    <col min="2502" max="2502" width="4.33203125" style="1" customWidth="1"/>
    <col min="2503" max="2503" width="3.6640625" style="1" customWidth="1"/>
    <col min="2504" max="2506" width="13.33203125" style="1" customWidth="1"/>
    <col min="2507" max="2507" width="2.109375" style="1" customWidth="1"/>
    <col min="2508" max="2508" width="3.88671875" style="1" customWidth="1"/>
    <col min="2509" max="2509" width="9.6640625" style="1" bestFit="1" customWidth="1"/>
    <col min="2510" max="2510" width="4.33203125" style="1" customWidth="1"/>
    <col min="2511" max="2511" width="3.6640625" style="1" customWidth="1"/>
    <col min="2512" max="2514" width="13.44140625" style="1" customWidth="1"/>
    <col min="2515" max="2515" width="2.109375" style="1" customWidth="1"/>
    <col min="2516" max="2516" width="3.88671875" style="1" customWidth="1"/>
    <col min="2517" max="2517" width="8.109375" style="1" customWidth="1"/>
    <col min="2518" max="2518" width="4.33203125" style="1" customWidth="1"/>
    <col min="2519" max="2519" width="3.6640625" style="1" customWidth="1"/>
    <col min="2520" max="2520" width="11.44140625" style="1" bestFit="1" customWidth="1"/>
    <col min="2521" max="2522" width="13" style="1" customWidth="1"/>
    <col min="2523" max="2523" width="2.109375" style="1" customWidth="1"/>
    <col min="2524" max="2747" width="9.109375" style="1"/>
    <col min="2748" max="2748" width="3.88671875" style="1" customWidth="1"/>
    <col min="2749" max="2749" width="8.109375" style="1" customWidth="1"/>
    <col min="2750" max="2750" width="4.33203125" style="1" customWidth="1"/>
    <col min="2751" max="2751" width="3.88671875" style="1" customWidth="1"/>
    <col min="2752" max="2754" width="13" style="1" customWidth="1"/>
    <col min="2755" max="2755" width="2.109375" style="1" customWidth="1"/>
    <col min="2756" max="2756" width="3.88671875" style="1" customWidth="1"/>
    <col min="2757" max="2757" width="8.109375" style="1" customWidth="1"/>
    <col min="2758" max="2758" width="4.33203125" style="1" customWidth="1"/>
    <col min="2759" max="2759" width="3.6640625" style="1" customWidth="1"/>
    <col min="2760" max="2762" width="13.33203125" style="1" customWidth="1"/>
    <col min="2763" max="2763" width="2.109375" style="1" customWidth="1"/>
    <col min="2764" max="2764" width="3.88671875" style="1" customWidth="1"/>
    <col min="2765" max="2765" width="9.6640625" style="1" bestFit="1" customWidth="1"/>
    <col min="2766" max="2766" width="4.33203125" style="1" customWidth="1"/>
    <col min="2767" max="2767" width="3.6640625" style="1" customWidth="1"/>
    <col min="2768" max="2770" width="13.44140625" style="1" customWidth="1"/>
    <col min="2771" max="2771" width="2.109375" style="1" customWidth="1"/>
    <col min="2772" max="2772" width="3.88671875" style="1" customWidth="1"/>
    <col min="2773" max="2773" width="8.109375" style="1" customWidth="1"/>
    <col min="2774" max="2774" width="4.33203125" style="1" customWidth="1"/>
    <col min="2775" max="2775" width="3.6640625" style="1" customWidth="1"/>
    <col min="2776" max="2776" width="11.44140625" style="1" bestFit="1" customWidth="1"/>
    <col min="2777" max="2778" width="13" style="1" customWidth="1"/>
    <col min="2779" max="2779" width="2.109375" style="1" customWidth="1"/>
    <col min="2780" max="3003" width="9.109375" style="1"/>
    <col min="3004" max="3004" width="3.88671875" style="1" customWidth="1"/>
    <col min="3005" max="3005" width="8.109375" style="1" customWidth="1"/>
    <col min="3006" max="3006" width="4.33203125" style="1" customWidth="1"/>
    <col min="3007" max="3007" width="3.88671875" style="1" customWidth="1"/>
    <col min="3008" max="3010" width="13" style="1" customWidth="1"/>
    <col min="3011" max="3011" width="2.109375" style="1" customWidth="1"/>
    <col min="3012" max="3012" width="3.88671875" style="1" customWidth="1"/>
    <col min="3013" max="3013" width="8.109375" style="1" customWidth="1"/>
    <col min="3014" max="3014" width="4.33203125" style="1" customWidth="1"/>
    <col min="3015" max="3015" width="3.6640625" style="1" customWidth="1"/>
    <col min="3016" max="3018" width="13.33203125" style="1" customWidth="1"/>
    <col min="3019" max="3019" width="2.109375" style="1" customWidth="1"/>
    <col min="3020" max="3020" width="3.88671875" style="1" customWidth="1"/>
    <col min="3021" max="3021" width="9.6640625" style="1" bestFit="1" customWidth="1"/>
    <col min="3022" max="3022" width="4.33203125" style="1" customWidth="1"/>
    <col min="3023" max="3023" width="3.6640625" style="1" customWidth="1"/>
    <col min="3024" max="3026" width="13.44140625" style="1" customWidth="1"/>
    <col min="3027" max="3027" width="2.109375" style="1" customWidth="1"/>
    <col min="3028" max="3028" width="3.88671875" style="1" customWidth="1"/>
    <col min="3029" max="3029" width="8.109375" style="1" customWidth="1"/>
    <col min="3030" max="3030" width="4.33203125" style="1" customWidth="1"/>
    <col min="3031" max="3031" width="3.6640625" style="1" customWidth="1"/>
    <col min="3032" max="3032" width="11.44140625" style="1" bestFit="1" customWidth="1"/>
    <col min="3033" max="3034" width="13" style="1" customWidth="1"/>
    <col min="3035" max="3035" width="2.109375" style="1" customWidth="1"/>
    <col min="3036" max="3259" width="9.109375" style="1"/>
    <col min="3260" max="3260" width="3.88671875" style="1" customWidth="1"/>
    <col min="3261" max="3261" width="8.109375" style="1" customWidth="1"/>
    <col min="3262" max="3262" width="4.33203125" style="1" customWidth="1"/>
    <col min="3263" max="3263" width="3.88671875" style="1" customWidth="1"/>
    <col min="3264" max="3266" width="13" style="1" customWidth="1"/>
    <col min="3267" max="3267" width="2.109375" style="1" customWidth="1"/>
    <col min="3268" max="3268" width="3.88671875" style="1" customWidth="1"/>
    <col min="3269" max="3269" width="8.109375" style="1" customWidth="1"/>
    <col min="3270" max="3270" width="4.33203125" style="1" customWidth="1"/>
    <col min="3271" max="3271" width="3.6640625" style="1" customWidth="1"/>
    <col min="3272" max="3274" width="13.33203125" style="1" customWidth="1"/>
    <col min="3275" max="3275" width="2.109375" style="1" customWidth="1"/>
    <col min="3276" max="3276" width="3.88671875" style="1" customWidth="1"/>
    <col min="3277" max="3277" width="9.6640625" style="1" bestFit="1" customWidth="1"/>
    <col min="3278" max="3278" width="4.33203125" style="1" customWidth="1"/>
    <col min="3279" max="3279" width="3.6640625" style="1" customWidth="1"/>
    <col min="3280" max="3282" width="13.44140625" style="1" customWidth="1"/>
    <col min="3283" max="3283" width="2.109375" style="1" customWidth="1"/>
    <col min="3284" max="3284" width="3.88671875" style="1" customWidth="1"/>
    <col min="3285" max="3285" width="8.109375" style="1" customWidth="1"/>
    <col min="3286" max="3286" width="4.33203125" style="1" customWidth="1"/>
    <col min="3287" max="3287" width="3.6640625" style="1" customWidth="1"/>
    <col min="3288" max="3288" width="11.44140625" style="1" bestFit="1" customWidth="1"/>
    <col min="3289" max="3290" width="13" style="1" customWidth="1"/>
    <col min="3291" max="3291" width="2.109375" style="1" customWidth="1"/>
    <col min="3292" max="3515" width="9.109375" style="1"/>
    <col min="3516" max="3516" width="3.88671875" style="1" customWidth="1"/>
    <col min="3517" max="3517" width="8.109375" style="1" customWidth="1"/>
    <col min="3518" max="3518" width="4.33203125" style="1" customWidth="1"/>
    <col min="3519" max="3519" width="3.88671875" style="1" customWidth="1"/>
    <col min="3520" max="3522" width="13" style="1" customWidth="1"/>
    <col min="3523" max="3523" width="2.109375" style="1" customWidth="1"/>
    <col min="3524" max="3524" width="3.88671875" style="1" customWidth="1"/>
    <col min="3525" max="3525" width="8.109375" style="1" customWidth="1"/>
    <col min="3526" max="3526" width="4.33203125" style="1" customWidth="1"/>
    <col min="3527" max="3527" width="3.6640625" style="1" customWidth="1"/>
    <col min="3528" max="3530" width="13.33203125" style="1" customWidth="1"/>
    <col min="3531" max="3531" width="2.109375" style="1" customWidth="1"/>
    <col min="3532" max="3532" width="3.88671875" style="1" customWidth="1"/>
    <col min="3533" max="3533" width="9.6640625" style="1" bestFit="1" customWidth="1"/>
    <col min="3534" max="3534" width="4.33203125" style="1" customWidth="1"/>
    <col min="3535" max="3535" width="3.6640625" style="1" customWidth="1"/>
    <col min="3536" max="3538" width="13.44140625" style="1" customWidth="1"/>
    <col min="3539" max="3539" width="2.109375" style="1" customWidth="1"/>
    <col min="3540" max="3540" width="3.88671875" style="1" customWidth="1"/>
    <col min="3541" max="3541" width="8.109375" style="1" customWidth="1"/>
    <col min="3542" max="3542" width="4.33203125" style="1" customWidth="1"/>
    <col min="3543" max="3543" width="3.6640625" style="1" customWidth="1"/>
    <col min="3544" max="3544" width="11.44140625" style="1" bestFit="1" customWidth="1"/>
    <col min="3545" max="3546" width="13" style="1" customWidth="1"/>
    <col min="3547" max="3547" width="2.109375" style="1" customWidth="1"/>
    <col min="3548" max="3771" width="9.109375" style="1"/>
    <col min="3772" max="3772" width="3.88671875" style="1" customWidth="1"/>
    <col min="3773" max="3773" width="8.109375" style="1" customWidth="1"/>
    <col min="3774" max="3774" width="4.33203125" style="1" customWidth="1"/>
    <col min="3775" max="3775" width="3.88671875" style="1" customWidth="1"/>
    <col min="3776" max="3778" width="13" style="1" customWidth="1"/>
    <col min="3779" max="3779" width="2.109375" style="1" customWidth="1"/>
    <col min="3780" max="3780" width="3.88671875" style="1" customWidth="1"/>
    <col min="3781" max="3781" width="8.109375" style="1" customWidth="1"/>
    <col min="3782" max="3782" width="4.33203125" style="1" customWidth="1"/>
    <col min="3783" max="3783" width="3.6640625" style="1" customWidth="1"/>
    <col min="3784" max="3786" width="13.33203125" style="1" customWidth="1"/>
    <col min="3787" max="3787" width="2.109375" style="1" customWidth="1"/>
    <col min="3788" max="3788" width="3.88671875" style="1" customWidth="1"/>
    <col min="3789" max="3789" width="9.6640625" style="1" bestFit="1" customWidth="1"/>
    <col min="3790" max="3790" width="4.33203125" style="1" customWidth="1"/>
    <col min="3791" max="3791" width="3.6640625" style="1" customWidth="1"/>
    <col min="3792" max="3794" width="13.44140625" style="1" customWidth="1"/>
    <col min="3795" max="3795" width="2.109375" style="1" customWidth="1"/>
    <col min="3796" max="3796" width="3.88671875" style="1" customWidth="1"/>
    <col min="3797" max="3797" width="8.109375" style="1" customWidth="1"/>
    <col min="3798" max="3798" width="4.33203125" style="1" customWidth="1"/>
    <col min="3799" max="3799" width="3.6640625" style="1" customWidth="1"/>
    <col min="3800" max="3800" width="11.44140625" style="1" bestFit="1" customWidth="1"/>
    <col min="3801" max="3802" width="13" style="1" customWidth="1"/>
    <col min="3803" max="3803" width="2.109375" style="1" customWidth="1"/>
    <col min="3804" max="4027" width="9.109375" style="1"/>
    <col min="4028" max="4028" width="3.88671875" style="1" customWidth="1"/>
    <col min="4029" max="4029" width="8.109375" style="1" customWidth="1"/>
    <col min="4030" max="4030" width="4.33203125" style="1" customWidth="1"/>
    <col min="4031" max="4031" width="3.88671875" style="1" customWidth="1"/>
    <col min="4032" max="4034" width="13" style="1" customWidth="1"/>
    <col min="4035" max="4035" width="2.109375" style="1" customWidth="1"/>
    <col min="4036" max="4036" width="3.88671875" style="1" customWidth="1"/>
    <col min="4037" max="4037" width="8.109375" style="1" customWidth="1"/>
    <col min="4038" max="4038" width="4.33203125" style="1" customWidth="1"/>
    <col min="4039" max="4039" width="3.6640625" style="1" customWidth="1"/>
    <col min="4040" max="4042" width="13.33203125" style="1" customWidth="1"/>
    <col min="4043" max="4043" width="2.109375" style="1" customWidth="1"/>
    <col min="4044" max="4044" width="3.88671875" style="1" customWidth="1"/>
    <col min="4045" max="4045" width="9.6640625" style="1" bestFit="1" customWidth="1"/>
    <col min="4046" max="4046" width="4.33203125" style="1" customWidth="1"/>
    <col min="4047" max="4047" width="3.6640625" style="1" customWidth="1"/>
    <col min="4048" max="4050" width="13.44140625" style="1" customWidth="1"/>
    <col min="4051" max="4051" width="2.109375" style="1" customWidth="1"/>
    <col min="4052" max="4052" width="3.88671875" style="1" customWidth="1"/>
    <col min="4053" max="4053" width="8.109375" style="1" customWidth="1"/>
    <col min="4054" max="4054" width="4.33203125" style="1" customWidth="1"/>
    <col min="4055" max="4055" width="3.6640625" style="1" customWidth="1"/>
    <col min="4056" max="4056" width="11.44140625" style="1" bestFit="1" customWidth="1"/>
    <col min="4057" max="4058" width="13" style="1" customWidth="1"/>
    <col min="4059" max="4059" width="2.109375" style="1" customWidth="1"/>
    <col min="4060" max="4283" width="9.109375" style="1"/>
    <col min="4284" max="4284" width="3.88671875" style="1" customWidth="1"/>
    <col min="4285" max="4285" width="8.109375" style="1" customWidth="1"/>
    <col min="4286" max="4286" width="4.33203125" style="1" customWidth="1"/>
    <col min="4287" max="4287" width="3.88671875" style="1" customWidth="1"/>
    <col min="4288" max="4290" width="13" style="1" customWidth="1"/>
    <col min="4291" max="4291" width="2.109375" style="1" customWidth="1"/>
    <col min="4292" max="4292" width="3.88671875" style="1" customWidth="1"/>
    <col min="4293" max="4293" width="8.109375" style="1" customWidth="1"/>
    <col min="4294" max="4294" width="4.33203125" style="1" customWidth="1"/>
    <col min="4295" max="4295" width="3.6640625" style="1" customWidth="1"/>
    <col min="4296" max="4298" width="13.33203125" style="1" customWidth="1"/>
    <col min="4299" max="4299" width="2.109375" style="1" customWidth="1"/>
    <col min="4300" max="4300" width="3.88671875" style="1" customWidth="1"/>
    <col min="4301" max="4301" width="9.6640625" style="1" bestFit="1" customWidth="1"/>
    <col min="4302" max="4302" width="4.33203125" style="1" customWidth="1"/>
    <col min="4303" max="4303" width="3.6640625" style="1" customWidth="1"/>
    <col min="4304" max="4306" width="13.44140625" style="1" customWidth="1"/>
    <col min="4307" max="4307" width="2.109375" style="1" customWidth="1"/>
    <col min="4308" max="4308" width="3.88671875" style="1" customWidth="1"/>
    <col min="4309" max="4309" width="8.109375" style="1" customWidth="1"/>
    <col min="4310" max="4310" width="4.33203125" style="1" customWidth="1"/>
    <col min="4311" max="4311" width="3.6640625" style="1" customWidth="1"/>
    <col min="4312" max="4312" width="11.44140625" style="1" bestFit="1" customWidth="1"/>
    <col min="4313" max="4314" width="13" style="1" customWidth="1"/>
    <col min="4315" max="4315" width="2.109375" style="1" customWidth="1"/>
    <col min="4316" max="4539" width="9.109375" style="1"/>
    <col min="4540" max="4540" width="3.88671875" style="1" customWidth="1"/>
    <col min="4541" max="4541" width="8.109375" style="1" customWidth="1"/>
    <col min="4542" max="4542" width="4.33203125" style="1" customWidth="1"/>
    <col min="4543" max="4543" width="3.88671875" style="1" customWidth="1"/>
    <col min="4544" max="4546" width="13" style="1" customWidth="1"/>
    <col min="4547" max="4547" width="2.109375" style="1" customWidth="1"/>
    <col min="4548" max="4548" width="3.88671875" style="1" customWidth="1"/>
    <col min="4549" max="4549" width="8.109375" style="1" customWidth="1"/>
    <col min="4550" max="4550" width="4.33203125" style="1" customWidth="1"/>
    <col min="4551" max="4551" width="3.6640625" style="1" customWidth="1"/>
    <col min="4552" max="4554" width="13.33203125" style="1" customWidth="1"/>
    <col min="4555" max="4555" width="2.109375" style="1" customWidth="1"/>
    <col min="4556" max="4556" width="3.88671875" style="1" customWidth="1"/>
    <col min="4557" max="4557" width="9.6640625" style="1" bestFit="1" customWidth="1"/>
    <col min="4558" max="4558" width="4.33203125" style="1" customWidth="1"/>
    <col min="4559" max="4559" width="3.6640625" style="1" customWidth="1"/>
    <col min="4560" max="4562" width="13.44140625" style="1" customWidth="1"/>
    <col min="4563" max="4563" width="2.109375" style="1" customWidth="1"/>
    <col min="4564" max="4564" width="3.88671875" style="1" customWidth="1"/>
    <col min="4565" max="4565" width="8.109375" style="1" customWidth="1"/>
    <col min="4566" max="4566" width="4.33203125" style="1" customWidth="1"/>
    <col min="4567" max="4567" width="3.6640625" style="1" customWidth="1"/>
    <col min="4568" max="4568" width="11.44140625" style="1" bestFit="1" customWidth="1"/>
    <col min="4569" max="4570" width="13" style="1" customWidth="1"/>
    <col min="4571" max="4571" width="2.109375" style="1" customWidth="1"/>
    <col min="4572" max="4795" width="9.109375" style="1"/>
    <col min="4796" max="4796" width="3.88671875" style="1" customWidth="1"/>
    <col min="4797" max="4797" width="8.109375" style="1" customWidth="1"/>
    <col min="4798" max="4798" width="4.33203125" style="1" customWidth="1"/>
    <col min="4799" max="4799" width="3.88671875" style="1" customWidth="1"/>
    <col min="4800" max="4802" width="13" style="1" customWidth="1"/>
    <col min="4803" max="4803" width="2.109375" style="1" customWidth="1"/>
    <col min="4804" max="4804" width="3.88671875" style="1" customWidth="1"/>
    <col min="4805" max="4805" width="8.109375" style="1" customWidth="1"/>
    <col min="4806" max="4806" width="4.33203125" style="1" customWidth="1"/>
    <col min="4807" max="4807" width="3.6640625" style="1" customWidth="1"/>
    <col min="4808" max="4810" width="13.33203125" style="1" customWidth="1"/>
    <col min="4811" max="4811" width="2.109375" style="1" customWidth="1"/>
    <col min="4812" max="4812" width="3.88671875" style="1" customWidth="1"/>
    <col min="4813" max="4813" width="9.6640625" style="1" bestFit="1" customWidth="1"/>
    <col min="4814" max="4814" width="4.33203125" style="1" customWidth="1"/>
    <col min="4815" max="4815" width="3.6640625" style="1" customWidth="1"/>
    <col min="4816" max="4818" width="13.44140625" style="1" customWidth="1"/>
    <col min="4819" max="4819" width="2.109375" style="1" customWidth="1"/>
    <col min="4820" max="4820" width="3.88671875" style="1" customWidth="1"/>
    <col min="4821" max="4821" width="8.109375" style="1" customWidth="1"/>
    <col min="4822" max="4822" width="4.33203125" style="1" customWidth="1"/>
    <col min="4823" max="4823" width="3.6640625" style="1" customWidth="1"/>
    <col min="4824" max="4824" width="11.44140625" style="1" bestFit="1" customWidth="1"/>
    <col min="4825" max="4826" width="13" style="1" customWidth="1"/>
    <col min="4827" max="4827" width="2.109375" style="1" customWidth="1"/>
    <col min="4828" max="5051" width="9.109375" style="1"/>
    <col min="5052" max="5052" width="3.88671875" style="1" customWidth="1"/>
    <col min="5053" max="5053" width="8.109375" style="1" customWidth="1"/>
    <col min="5054" max="5054" width="4.33203125" style="1" customWidth="1"/>
    <col min="5055" max="5055" width="3.88671875" style="1" customWidth="1"/>
    <col min="5056" max="5058" width="13" style="1" customWidth="1"/>
    <col min="5059" max="5059" width="2.109375" style="1" customWidth="1"/>
    <col min="5060" max="5060" width="3.88671875" style="1" customWidth="1"/>
    <col min="5061" max="5061" width="8.109375" style="1" customWidth="1"/>
    <col min="5062" max="5062" width="4.33203125" style="1" customWidth="1"/>
    <col min="5063" max="5063" width="3.6640625" style="1" customWidth="1"/>
    <col min="5064" max="5066" width="13.33203125" style="1" customWidth="1"/>
    <col min="5067" max="5067" width="2.109375" style="1" customWidth="1"/>
    <col min="5068" max="5068" width="3.88671875" style="1" customWidth="1"/>
    <col min="5069" max="5069" width="9.6640625" style="1" bestFit="1" customWidth="1"/>
    <col min="5070" max="5070" width="4.33203125" style="1" customWidth="1"/>
    <col min="5071" max="5071" width="3.6640625" style="1" customWidth="1"/>
    <col min="5072" max="5074" width="13.44140625" style="1" customWidth="1"/>
    <col min="5075" max="5075" width="2.109375" style="1" customWidth="1"/>
    <col min="5076" max="5076" width="3.88671875" style="1" customWidth="1"/>
    <col min="5077" max="5077" width="8.109375" style="1" customWidth="1"/>
    <col min="5078" max="5078" width="4.33203125" style="1" customWidth="1"/>
    <col min="5079" max="5079" width="3.6640625" style="1" customWidth="1"/>
    <col min="5080" max="5080" width="11.44140625" style="1" bestFit="1" customWidth="1"/>
    <col min="5081" max="5082" width="13" style="1" customWidth="1"/>
    <col min="5083" max="5083" width="2.109375" style="1" customWidth="1"/>
    <col min="5084" max="5307" width="9.109375" style="1"/>
    <col min="5308" max="5308" width="3.88671875" style="1" customWidth="1"/>
    <col min="5309" max="5309" width="8.109375" style="1" customWidth="1"/>
    <col min="5310" max="5310" width="4.33203125" style="1" customWidth="1"/>
    <col min="5311" max="5311" width="3.88671875" style="1" customWidth="1"/>
    <col min="5312" max="5314" width="13" style="1" customWidth="1"/>
    <col min="5315" max="5315" width="2.109375" style="1" customWidth="1"/>
    <col min="5316" max="5316" width="3.88671875" style="1" customWidth="1"/>
    <col min="5317" max="5317" width="8.109375" style="1" customWidth="1"/>
    <col min="5318" max="5318" width="4.33203125" style="1" customWidth="1"/>
    <col min="5319" max="5319" width="3.6640625" style="1" customWidth="1"/>
    <col min="5320" max="5322" width="13.33203125" style="1" customWidth="1"/>
    <col min="5323" max="5323" width="2.109375" style="1" customWidth="1"/>
    <col min="5324" max="5324" width="3.88671875" style="1" customWidth="1"/>
    <col min="5325" max="5325" width="9.6640625" style="1" bestFit="1" customWidth="1"/>
    <col min="5326" max="5326" width="4.33203125" style="1" customWidth="1"/>
    <col min="5327" max="5327" width="3.6640625" style="1" customWidth="1"/>
    <col min="5328" max="5330" width="13.44140625" style="1" customWidth="1"/>
    <col min="5331" max="5331" width="2.109375" style="1" customWidth="1"/>
    <col min="5332" max="5332" width="3.88671875" style="1" customWidth="1"/>
    <col min="5333" max="5333" width="8.109375" style="1" customWidth="1"/>
    <col min="5334" max="5334" width="4.33203125" style="1" customWidth="1"/>
    <col min="5335" max="5335" width="3.6640625" style="1" customWidth="1"/>
    <col min="5336" max="5336" width="11.44140625" style="1" bestFit="1" customWidth="1"/>
    <col min="5337" max="5338" width="13" style="1" customWidth="1"/>
    <col min="5339" max="5339" width="2.109375" style="1" customWidth="1"/>
    <col min="5340" max="5563" width="9.109375" style="1"/>
    <col min="5564" max="5564" width="3.88671875" style="1" customWidth="1"/>
    <col min="5565" max="5565" width="8.109375" style="1" customWidth="1"/>
    <col min="5566" max="5566" width="4.33203125" style="1" customWidth="1"/>
    <col min="5567" max="5567" width="3.88671875" style="1" customWidth="1"/>
    <col min="5568" max="5570" width="13" style="1" customWidth="1"/>
    <col min="5571" max="5571" width="2.109375" style="1" customWidth="1"/>
    <col min="5572" max="5572" width="3.88671875" style="1" customWidth="1"/>
    <col min="5573" max="5573" width="8.109375" style="1" customWidth="1"/>
    <col min="5574" max="5574" width="4.33203125" style="1" customWidth="1"/>
    <col min="5575" max="5575" width="3.6640625" style="1" customWidth="1"/>
    <col min="5576" max="5578" width="13.33203125" style="1" customWidth="1"/>
    <col min="5579" max="5579" width="2.109375" style="1" customWidth="1"/>
    <col min="5580" max="5580" width="3.88671875" style="1" customWidth="1"/>
    <col min="5581" max="5581" width="9.6640625" style="1" bestFit="1" customWidth="1"/>
    <col min="5582" max="5582" width="4.33203125" style="1" customWidth="1"/>
    <col min="5583" max="5583" width="3.6640625" style="1" customWidth="1"/>
    <col min="5584" max="5586" width="13.44140625" style="1" customWidth="1"/>
    <col min="5587" max="5587" width="2.109375" style="1" customWidth="1"/>
    <col min="5588" max="5588" width="3.88671875" style="1" customWidth="1"/>
    <col min="5589" max="5589" width="8.109375" style="1" customWidth="1"/>
    <col min="5590" max="5590" width="4.33203125" style="1" customWidth="1"/>
    <col min="5591" max="5591" width="3.6640625" style="1" customWidth="1"/>
    <col min="5592" max="5592" width="11.44140625" style="1" bestFit="1" customWidth="1"/>
    <col min="5593" max="5594" width="13" style="1" customWidth="1"/>
    <col min="5595" max="5595" width="2.109375" style="1" customWidth="1"/>
    <col min="5596" max="5819" width="9.109375" style="1"/>
    <col min="5820" max="5820" width="3.88671875" style="1" customWidth="1"/>
    <col min="5821" max="5821" width="8.109375" style="1" customWidth="1"/>
    <col min="5822" max="5822" width="4.33203125" style="1" customWidth="1"/>
    <col min="5823" max="5823" width="3.88671875" style="1" customWidth="1"/>
    <col min="5824" max="5826" width="13" style="1" customWidth="1"/>
    <col min="5827" max="5827" width="2.109375" style="1" customWidth="1"/>
    <col min="5828" max="5828" width="3.88671875" style="1" customWidth="1"/>
    <col min="5829" max="5829" width="8.109375" style="1" customWidth="1"/>
    <col min="5830" max="5830" width="4.33203125" style="1" customWidth="1"/>
    <col min="5831" max="5831" width="3.6640625" style="1" customWidth="1"/>
    <col min="5832" max="5834" width="13.33203125" style="1" customWidth="1"/>
    <col min="5835" max="5835" width="2.109375" style="1" customWidth="1"/>
    <col min="5836" max="5836" width="3.88671875" style="1" customWidth="1"/>
    <col min="5837" max="5837" width="9.6640625" style="1" bestFit="1" customWidth="1"/>
    <col min="5838" max="5838" width="4.33203125" style="1" customWidth="1"/>
    <col min="5839" max="5839" width="3.6640625" style="1" customWidth="1"/>
    <col min="5840" max="5842" width="13.44140625" style="1" customWidth="1"/>
    <col min="5843" max="5843" width="2.109375" style="1" customWidth="1"/>
    <col min="5844" max="5844" width="3.88671875" style="1" customWidth="1"/>
    <col min="5845" max="5845" width="8.109375" style="1" customWidth="1"/>
    <col min="5846" max="5846" width="4.33203125" style="1" customWidth="1"/>
    <col min="5847" max="5847" width="3.6640625" style="1" customWidth="1"/>
    <col min="5848" max="5848" width="11.44140625" style="1" bestFit="1" customWidth="1"/>
    <col min="5849" max="5850" width="13" style="1" customWidth="1"/>
    <col min="5851" max="5851" width="2.109375" style="1" customWidth="1"/>
    <col min="5852" max="6075" width="9.109375" style="1"/>
    <col min="6076" max="6076" width="3.88671875" style="1" customWidth="1"/>
    <col min="6077" max="6077" width="8.109375" style="1" customWidth="1"/>
    <col min="6078" max="6078" width="4.33203125" style="1" customWidth="1"/>
    <col min="6079" max="6079" width="3.88671875" style="1" customWidth="1"/>
    <col min="6080" max="6082" width="13" style="1" customWidth="1"/>
    <col min="6083" max="6083" width="2.109375" style="1" customWidth="1"/>
    <col min="6084" max="6084" width="3.88671875" style="1" customWidth="1"/>
    <col min="6085" max="6085" width="8.109375" style="1" customWidth="1"/>
    <col min="6086" max="6086" width="4.33203125" style="1" customWidth="1"/>
    <col min="6087" max="6087" width="3.6640625" style="1" customWidth="1"/>
    <col min="6088" max="6090" width="13.33203125" style="1" customWidth="1"/>
    <col min="6091" max="6091" width="2.109375" style="1" customWidth="1"/>
    <col min="6092" max="6092" width="3.88671875" style="1" customWidth="1"/>
    <col min="6093" max="6093" width="9.6640625" style="1" bestFit="1" customWidth="1"/>
    <col min="6094" max="6094" width="4.33203125" style="1" customWidth="1"/>
    <col min="6095" max="6095" width="3.6640625" style="1" customWidth="1"/>
    <col min="6096" max="6098" width="13.44140625" style="1" customWidth="1"/>
    <col min="6099" max="6099" width="2.109375" style="1" customWidth="1"/>
    <col min="6100" max="6100" width="3.88671875" style="1" customWidth="1"/>
    <col min="6101" max="6101" width="8.109375" style="1" customWidth="1"/>
    <col min="6102" max="6102" width="4.33203125" style="1" customWidth="1"/>
    <col min="6103" max="6103" width="3.6640625" style="1" customWidth="1"/>
    <col min="6104" max="6104" width="11.44140625" style="1" bestFit="1" customWidth="1"/>
    <col min="6105" max="6106" width="13" style="1" customWidth="1"/>
    <col min="6107" max="6107" width="2.109375" style="1" customWidth="1"/>
    <col min="6108" max="6331" width="9.109375" style="1"/>
    <col min="6332" max="6332" width="3.88671875" style="1" customWidth="1"/>
    <col min="6333" max="6333" width="8.109375" style="1" customWidth="1"/>
    <col min="6334" max="6334" width="4.33203125" style="1" customWidth="1"/>
    <col min="6335" max="6335" width="3.88671875" style="1" customWidth="1"/>
    <col min="6336" max="6338" width="13" style="1" customWidth="1"/>
    <col min="6339" max="6339" width="2.109375" style="1" customWidth="1"/>
    <col min="6340" max="6340" width="3.88671875" style="1" customWidth="1"/>
    <col min="6341" max="6341" width="8.109375" style="1" customWidth="1"/>
    <col min="6342" max="6342" width="4.33203125" style="1" customWidth="1"/>
    <col min="6343" max="6343" width="3.6640625" style="1" customWidth="1"/>
    <col min="6344" max="6346" width="13.33203125" style="1" customWidth="1"/>
    <col min="6347" max="6347" width="2.109375" style="1" customWidth="1"/>
    <col min="6348" max="6348" width="3.88671875" style="1" customWidth="1"/>
    <col min="6349" max="6349" width="9.6640625" style="1" bestFit="1" customWidth="1"/>
    <col min="6350" max="6350" width="4.33203125" style="1" customWidth="1"/>
    <col min="6351" max="6351" width="3.6640625" style="1" customWidth="1"/>
    <col min="6352" max="6354" width="13.44140625" style="1" customWidth="1"/>
    <col min="6355" max="6355" width="2.109375" style="1" customWidth="1"/>
    <col min="6356" max="6356" width="3.88671875" style="1" customWidth="1"/>
    <col min="6357" max="6357" width="8.109375" style="1" customWidth="1"/>
    <col min="6358" max="6358" width="4.33203125" style="1" customWidth="1"/>
    <col min="6359" max="6359" width="3.6640625" style="1" customWidth="1"/>
    <col min="6360" max="6360" width="11.44140625" style="1" bestFit="1" customWidth="1"/>
    <col min="6361" max="6362" width="13" style="1" customWidth="1"/>
    <col min="6363" max="6363" width="2.109375" style="1" customWidth="1"/>
    <col min="6364" max="6587" width="9.109375" style="1"/>
    <col min="6588" max="6588" width="3.88671875" style="1" customWidth="1"/>
    <col min="6589" max="6589" width="8.109375" style="1" customWidth="1"/>
    <col min="6590" max="6590" width="4.33203125" style="1" customWidth="1"/>
    <col min="6591" max="6591" width="3.88671875" style="1" customWidth="1"/>
    <col min="6592" max="6594" width="13" style="1" customWidth="1"/>
    <col min="6595" max="6595" width="2.109375" style="1" customWidth="1"/>
    <col min="6596" max="6596" width="3.88671875" style="1" customWidth="1"/>
    <col min="6597" max="6597" width="8.109375" style="1" customWidth="1"/>
    <col min="6598" max="6598" width="4.33203125" style="1" customWidth="1"/>
    <col min="6599" max="6599" width="3.6640625" style="1" customWidth="1"/>
    <col min="6600" max="6602" width="13.33203125" style="1" customWidth="1"/>
    <col min="6603" max="6603" width="2.109375" style="1" customWidth="1"/>
    <col min="6604" max="6604" width="3.88671875" style="1" customWidth="1"/>
    <col min="6605" max="6605" width="9.6640625" style="1" bestFit="1" customWidth="1"/>
    <col min="6606" max="6606" width="4.33203125" style="1" customWidth="1"/>
    <col min="6607" max="6607" width="3.6640625" style="1" customWidth="1"/>
    <col min="6608" max="6610" width="13.44140625" style="1" customWidth="1"/>
    <col min="6611" max="6611" width="2.109375" style="1" customWidth="1"/>
    <col min="6612" max="6612" width="3.88671875" style="1" customWidth="1"/>
    <col min="6613" max="6613" width="8.109375" style="1" customWidth="1"/>
    <col min="6614" max="6614" width="4.33203125" style="1" customWidth="1"/>
    <col min="6615" max="6615" width="3.6640625" style="1" customWidth="1"/>
    <col min="6616" max="6616" width="11.44140625" style="1" bestFit="1" customWidth="1"/>
    <col min="6617" max="6618" width="13" style="1" customWidth="1"/>
    <col min="6619" max="6619" width="2.109375" style="1" customWidth="1"/>
    <col min="6620" max="6843" width="9.109375" style="1"/>
    <col min="6844" max="6844" width="3.88671875" style="1" customWidth="1"/>
    <col min="6845" max="6845" width="8.109375" style="1" customWidth="1"/>
    <col min="6846" max="6846" width="4.33203125" style="1" customWidth="1"/>
    <col min="6847" max="6847" width="3.88671875" style="1" customWidth="1"/>
    <col min="6848" max="6850" width="13" style="1" customWidth="1"/>
    <col min="6851" max="6851" width="2.109375" style="1" customWidth="1"/>
    <col min="6852" max="6852" width="3.88671875" style="1" customWidth="1"/>
    <col min="6853" max="6853" width="8.109375" style="1" customWidth="1"/>
    <col min="6854" max="6854" width="4.33203125" style="1" customWidth="1"/>
    <col min="6855" max="6855" width="3.6640625" style="1" customWidth="1"/>
    <col min="6856" max="6858" width="13.33203125" style="1" customWidth="1"/>
    <col min="6859" max="6859" width="2.109375" style="1" customWidth="1"/>
    <col min="6860" max="6860" width="3.88671875" style="1" customWidth="1"/>
    <col min="6861" max="6861" width="9.6640625" style="1" bestFit="1" customWidth="1"/>
    <col min="6862" max="6862" width="4.33203125" style="1" customWidth="1"/>
    <col min="6863" max="6863" width="3.6640625" style="1" customWidth="1"/>
    <col min="6864" max="6866" width="13.44140625" style="1" customWidth="1"/>
    <col min="6867" max="6867" width="2.109375" style="1" customWidth="1"/>
    <col min="6868" max="6868" width="3.88671875" style="1" customWidth="1"/>
    <col min="6869" max="6869" width="8.109375" style="1" customWidth="1"/>
    <col min="6870" max="6870" width="4.33203125" style="1" customWidth="1"/>
    <col min="6871" max="6871" width="3.6640625" style="1" customWidth="1"/>
    <col min="6872" max="6872" width="11.44140625" style="1" bestFit="1" customWidth="1"/>
    <col min="6873" max="6874" width="13" style="1" customWidth="1"/>
    <col min="6875" max="6875" width="2.109375" style="1" customWidth="1"/>
    <col min="6876" max="7099" width="9.109375" style="1"/>
    <col min="7100" max="7100" width="3.88671875" style="1" customWidth="1"/>
    <col min="7101" max="7101" width="8.109375" style="1" customWidth="1"/>
    <col min="7102" max="7102" width="4.33203125" style="1" customWidth="1"/>
    <col min="7103" max="7103" width="3.88671875" style="1" customWidth="1"/>
    <col min="7104" max="7106" width="13" style="1" customWidth="1"/>
    <col min="7107" max="7107" width="2.109375" style="1" customWidth="1"/>
    <col min="7108" max="7108" width="3.88671875" style="1" customWidth="1"/>
    <col min="7109" max="7109" width="8.109375" style="1" customWidth="1"/>
    <col min="7110" max="7110" width="4.33203125" style="1" customWidth="1"/>
    <col min="7111" max="7111" width="3.6640625" style="1" customWidth="1"/>
    <col min="7112" max="7114" width="13.33203125" style="1" customWidth="1"/>
    <col min="7115" max="7115" width="2.109375" style="1" customWidth="1"/>
    <col min="7116" max="7116" width="3.88671875" style="1" customWidth="1"/>
    <col min="7117" max="7117" width="9.6640625" style="1" bestFit="1" customWidth="1"/>
    <col min="7118" max="7118" width="4.33203125" style="1" customWidth="1"/>
    <col min="7119" max="7119" width="3.6640625" style="1" customWidth="1"/>
    <col min="7120" max="7122" width="13.44140625" style="1" customWidth="1"/>
    <col min="7123" max="7123" width="2.109375" style="1" customWidth="1"/>
    <col min="7124" max="7124" width="3.88671875" style="1" customWidth="1"/>
    <col min="7125" max="7125" width="8.109375" style="1" customWidth="1"/>
    <col min="7126" max="7126" width="4.33203125" style="1" customWidth="1"/>
    <col min="7127" max="7127" width="3.6640625" style="1" customWidth="1"/>
    <col min="7128" max="7128" width="11.44140625" style="1" bestFit="1" customWidth="1"/>
    <col min="7129" max="7130" width="13" style="1" customWidth="1"/>
    <col min="7131" max="7131" width="2.109375" style="1" customWidth="1"/>
    <col min="7132" max="7355" width="9.109375" style="1"/>
    <col min="7356" max="7356" width="3.88671875" style="1" customWidth="1"/>
    <col min="7357" max="7357" width="8.109375" style="1" customWidth="1"/>
    <col min="7358" max="7358" width="4.33203125" style="1" customWidth="1"/>
    <col min="7359" max="7359" width="3.88671875" style="1" customWidth="1"/>
    <col min="7360" max="7362" width="13" style="1" customWidth="1"/>
    <col min="7363" max="7363" width="2.109375" style="1" customWidth="1"/>
    <col min="7364" max="7364" width="3.88671875" style="1" customWidth="1"/>
    <col min="7365" max="7365" width="8.109375" style="1" customWidth="1"/>
    <col min="7366" max="7366" width="4.33203125" style="1" customWidth="1"/>
    <col min="7367" max="7367" width="3.6640625" style="1" customWidth="1"/>
    <col min="7368" max="7370" width="13.33203125" style="1" customWidth="1"/>
    <col min="7371" max="7371" width="2.109375" style="1" customWidth="1"/>
    <col min="7372" max="7372" width="3.88671875" style="1" customWidth="1"/>
    <col min="7373" max="7373" width="9.6640625" style="1" bestFit="1" customWidth="1"/>
    <col min="7374" max="7374" width="4.33203125" style="1" customWidth="1"/>
    <col min="7375" max="7375" width="3.6640625" style="1" customWidth="1"/>
    <col min="7376" max="7378" width="13.44140625" style="1" customWidth="1"/>
    <col min="7379" max="7379" width="2.109375" style="1" customWidth="1"/>
    <col min="7380" max="7380" width="3.88671875" style="1" customWidth="1"/>
    <col min="7381" max="7381" width="8.109375" style="1" customWidth="1"/>
    <col min="7382" max="7382" width="4.33203125" style="1" customWidth="1"/>
    <col min="7383" max="7383" width="3.6640625" style="1" customWidth="1"/>
    <col min="7384" max="7384" width="11.44140625" style="1" bestFit="1" customWidth="1"/>
    <col min="7385" max="7386" width="13" style="1" customWidth="1"/>
    <col min="7387" max="7387" width="2.109375" style="1" customWidth="1"/>
    <col min="7388" max="7611" width="9.109375" style="1"/>
    <col min="7612" max="7612" width="3.88671875" style="1" customWidth="1"/>
    <col min="7613" max="7613" width="8.109375" style="1" customWidth="1"/>
    <col min="7614" max="7614" width="4.33203125" style="1" customWidth="1"/>
    <col min="7615" max="7615" width="3.88671875" style="1" customWidth="1"/>
    <col min="7616" max="7618" width="13" style="1" customWidth="1"/>
    <col min="7619" max="7619" width="2.109375" style="1" customWidth="1"/>
    <col min="7620" max="7620" width="3.88671875" style="1" customWidth="1"/>
    <col min="7621" max="7621" width="8.109375" style="1" customWidth="1"/>
    <col min="7622" max="7622" width="4.33203125" style="1" customWidth="1"/>
    <col min="7623" max="7623" width="3.6640625" style="1" customWidth="1"/>
    <col min="7624" max="7626" width="13.33203125" style="1" customWidth="1"/>
    <col min="7627" max="7627" width="2.109375" style="1" customWidth="1"/>
    <col min="7628" max="7628" width="3.88671875" style="1" customWidth="1"/>
    <col min="7629" max="7629" width="9.6640625" style="1" bestFit="1" customWidth="1"/>
    <col min="7630" max="7630" width="4.33203125" style="1" customWidth="1"/>
    <col min="7631" max="7631" width="3.6640625" style="1" customWidth="1"/>
    <col min="7632" max="7634" width="13.44140625" style="1" customWidth="1"/>
    <col min="7635" max="7635" width="2.109375" style="1" customWidth="1"/>
    <col min="7636" max="7636" width="3.88671875" style="1" customWidth="1"/>
    <col min="7637" max="7637" width="8.109375" style="1" customWidth="1"/>
    <col min="7638" max="7638" width="4.33203125" style="1" customWidth="1"/>
    <col min="7639" max="7639" width="3.6640625" style="1" customWidth="1"/>
    <col min="7640" max="7640" width="11.44140625" style="1" bestFit="1" customWidth="1"/>
    <col min="7641" max="7642" width="13" style="1" customWidth="1"/>
    <col min="7643" max="7643" width="2.109375" style="1" customWidth="1"/>
    <col min="7644" max="7867" width="9.109375" style="1"/>
    <col min="7868" max="7868" width="3.88671875" style="1" customWidth="1"/>
    <col min="7869" max="7869" width="8.109375" style="1" customWidth="1"/>
    <col min="7870" max="7870" width="4.33203125" style="1" customWidth="1"/>
    <col min="7871" max="7871" width="3.88671875" style="1" customWidth="1"/>
    <col min="7872" max="7874" width="13" style="1" customWidth="1"/>
    <col min="7875" max="7875" width="2.109375" style="1" customWidth="1"/>
    <col min="7876" max="7876" width="3.88671875" style="1" customWidth="1"/>
    <col min="7877" max="7877" width="8.109375" style="1" customWidth="1"/>
    <col min="7878" max="7878" width="4.33203125" style="1" customWidth="1"/>
    <col min="7879" max="7879" width="3.6640625" style="1" customWidth="1"/>
    <col min="7880" max="7882" width="13.33203125" style="1" customWidth="1"/>
    <col min="7883" max="7883" width="2.109375" style="1" customWidth="1"/>
    <col min="7884" max="7884" width="3.88671875" style="1" customWidth="1"/>
    <col min="7885" max="7885" width="9.6640625" style="1" bestFit="1" customWidth="1"/>
    <col min="7886" max="7886" width="4.33203125" style="1" customWidth="1"/>
    <col min="7887" max="7887" width="3.6640625" style="1" customWidth="1"/>
    <col min="7888" max="7890" width="13.44140625" style="1" customWidth="1"/>
    <col min="7891" max="7891" width="2.109375" style="1" customWidth="1"/>
    <col min="7892" max="7892" width="3.88671875" style="1" customWidth="1"/>
    <col min="7893" max="7893" width="8.109375" style="1" customWidth="1"/>
    <col min="7894" max="7894" width="4.33203125" style="1" customWidth="1"/>
    <col min="7895" max="7895" width="3.6640625" style="1" customWidth="1"/>
    <col min="7896" max="7896" width="11.44140625" style="1" bestFit="1" customWidth="1"/>
    <col min="7897" max="7898" width="13" style="1" customWidth="1"/>
    <col min="7899" max="7899" width="2.109375" style="1" customWidth="1"/>
    <col min="7900" max="8123" width="9.109375" style="1"/>
    <col min="8124" max="8124" width="3.88671875" style="1" customWidth="1"/>
    <col min="8125" max="8125" width="8.109375" style="1" customWidth="1"/>
    <col min="8126" max="8126" width="4.33203125" style="1" customWidth="1"/>
    <col min="8127" max="8127" width="3.88671875" style="1" customWidth="1"/>
    <col min="8128" max="8130" width="13" style="1" customWidth="1"/>
    <col min="8131" max="8131" width="2.109375" style="1" customWidth="1"/>
    <col min="8132" max="8132" width="3.88671875" style="1" customWidth="1"/>
    <col min="8133" max="8133" width="8.109375" style="1" customWidth="1"/>
    <col min="8134" max="8134" width="4.33203125" style="1" customWidth="1"/>
    <col min="8135" max="8135" width="3.6640625" style="1" customWidth="1"/>
    <col min="8136" max="8138" width="13.33203125" style="1" customWidth="1"/>
    <col min="8139" max="8139" width="2.109375" style="1" customWidth="1"/>
    <col min="8140" max="8140" width="3.88671875" style="1" customWidth="1"/>
    <col min="8141" max="8141" width="9.6640625" style="1" bestFit="1" customWidth="1"/>
    <col min="8142" max="8142" width="4.33203125" style="1" customWidth="1"/>
    <col min="8143" max="8143" width="3.6640625" style="1" customWidth="1"/>
    <col min="8144" max="8146" width="13.44140625" style="1" customWidth="1"/>
    <col min="8147" max="8147" width="2.109375" style="1" customWidth="1"/>
    <col min="8148" max="8148" width="3.88671875" style="1" customWidth="1"/>
    <col min="8149" max="8149" width="8.109375" style="1" customWidth="1"/>
    <col min="8150" max="8150" width="4.33203125" style="1" customWidth="1"/>
    <col min="8151" max="8151" width="3.6640625" style="1" customWidth="1"/>
    <col min="8152" max="8152" width="11.44140625" style="1" bestFit="1" customWidth="1"/>
    <col min="8153" max="8154" width="13" style="1" customWidth="1"/>
    <col min="8155" max="8155" width="2.109375" style="1" customWidth="1"/>
    <col min="8156" max="8379" width="9.109375" style="1"/>
    <col min="8380" max="8380" width="3.88671875" style="1" customWidth="1"/>
    <col min="8381" max="8381" width="8.109375" style="1" customWidth="1"/>
    <col min="8382" max="8382" width="4.33203125" style="1" customWidth="1"/>
    <col min="8383" max="8383" width="3.88671875" style="1" customWidth="1"/>
    <col min="8384" max="8386" width="13" style="1" customWidth="1"/>
    <col min="8387" max="8387" width="2.109375" style="1" customWidth="1"/>
    <col min="8388" max="8388" width="3.88671875" style="1" customWidth="1"/>
    <col min="8389" max="8389" width="8.109375" style="1" customWidth="1"/>
    <col min="8390" max="8390" width="4.33203125" style="1" customWidth="1"/>
    <col min="8391" max="8391" width="3.6640625" style="1" customWidth="1"/>
    <col min="8392" max="8394" width="13.33203125" style="1" customWidth="1"/>
    <col min="8395" max="8395" width="2.109375" style="1" customWidth="1"/>
    <col min="8396" max="8396" width="3.88671875" style="1" customWidth="1"/>
    <col min="8397" max="8397" width="9.6640625" style="1" bestFit="1" customWidth="1"/>
    <col min="8398" max="8398" width="4.33203125" style="1" customWidth="1"/>
    <col min="8399" max="8399" width="3.6640625" style="1" customWidth="1"/>
    <col min="8400" max="8402" width="13.44140625" style="1" customWidth="1"/>
    <col min="8403" max="8403" width="2.109375" style="1" customWidth="1"/>
    <col min="8404" max="8404" width="3.88671875" style="1" customWidth="1"/>
    <col min="8405" max="8405" width="8.109375" style="1" customWidth="1"/>
    <col min="8406" max="8406" width="4.33203125" style="1" customWidth="1"/>
    <col min="8407" max="8407" width="3.6640625" style="1" customWidth="1"/>
    <col min="8408" max="8408" width="11.44140625" style="1" bestFit="1" customWidth="1"/>
    <col min="8409" max="8410" width="13" style="1" customWidth="1"/>
    <col min="8411" max="8411" width="2.109375" style="1" customWidth="1"/>
    <col min="8412" max="8635" width="9.109375" style="1"/>
    <col min="8636" max="8636" width="3.88671875" style="1" customWidth="1"/>
    <col min="8637" max="8637" width="8.109375" style="1" customWidth="1"/>
    <col min="8638" max="8638" width="4.33203125" style="1" customWidth="1"/>
    <col min="8639" max="8639" width="3.88671875" style="1" customWidth="1"/>
    <col min="8640" max="8642" width="13" style="1" customWidth="1"/>
    <col min="8643" max="8643" width="2.109375" style="1" customWidth="1"/>
    <col min="8644" max="8644" width="3.88671875" style="1" customWidth="1"/>
    <col min="8645" max="8645" width="8.109375" style="1" customWidth="1"/>
    <col min="8646" max="8646" width="4.33203125" style="1" customWidth="1"/>
    <col min="8647" max="8647" width="3.6640625" style="1" customWidth="1"/>
    <col min="8648" max="8650" width="13.33203125" style="1" customWidth="1"/>
    <col min="8651" max="8651" width="2.109375" style="1" customWidth="1"/>
    <col min="8652" max="8652" width="3.88671875" style="1" customWidth="1"/>
    <col min="8653" max="8653" width="9.6640625" style="1" bestFit="1" customWidth="1"/>
    <col min="8654" max="8654" width="4.33203125" style="1" customWidth="1"/>
    <col min="8655" max="8655" width="3.6640625" style="1" customWidth="1"/>
    <col min="8656" max="8658" width="13.44140625" style="1" customWidth="1"/>
    <col min="8659" max="8659" width="2.109375" style="1" customWidth="1"/>
    <col min="8660" max="8660" width="3.88671875" style="1" customWidth="1"/>
    <col min="8661" max="8661" width="8.109375" style="1" customWidth="1"/>
    <col min="8662" max="8662" width="4.33203125" style="1" customWidth="1"/>
    <col min="8663" max="8663" width="3.6640625" style="1" customWidth="1"/>
    <col min="8664" max="8664" width="11.44140625" style="1" bestFit="1" customWidth="1"/>
    <col min="8665" max="8666" width="13" style="1" customWidth="1"/>
    <col min="8667" max="8667" width="2.109375" style="1" customWidth="1"/>
    <col min="8668" max="8891" width="9.109375" style="1"/>
    <col min="8892" max="8892" width="3.88671875" style="1" customWidth="1"/>
    <col min="8893" max="8893" width="8.109375" style="1" customWidth="1"/>
    <col min="8894" max="8894" width="4.33203125" style="1" customWidth="1"/>
    <col min="8895" max="8895" width="3.88671875" style="1" customWidth="1"/>
    <col min="8896" max="8898" width="13" style="1" customWidth="1"/>
    <col min="8899" max="8899" width="2.109375" style="1" customWidth="1"/>
    <col min="8900" max="8900" width="3.88671875" style="1" customWidth="1"/>
    <col min="8901" max="8901" width="8.109375" style="1" customWidth="1"/>
    <col min="8902" max="8902" width="4.33203125" style="1" customWidth="1"/>
    <col min="8903" max="8903" width="3.6640625" style="1" customWidth="1"/>
    <col min="8904" max="8906" width="13.33203125" style="1" customWidth="1"/>
    <col min="8907" max="8907" width="2.109375" style="1" customWidth="1"/>
    <col min="8908" max="8908" width="3.88671875" style="1" customWidth="1"/>
    <col min="8909" max="8909" width="9.6640625" style="1" bestFit="1" customWidth="1"/>
    <col min="8910" max="8910" width="4.33203125" style="1" customWidth="1"/>
    <col min="8911" max="8911" width="3.6640625" style="1" customWidth="1"/>
    <col min="8912" max="8914" width="13.44140625" style="1" customWidth="1"/>
    <col min="8915" max="8915" width="2.109375" style="1" customWidth="1"/>
    <col min="8916" max="8916" width="3.88671875" style="1" customWidth="1"/>
    <col min="8917" max="8917" width="8.109375" style="1" customWidth="1"/>
    <col min="8918" max="8918" width="4.33203125" style="1" customWidth="1"/>
    <col min="8919" max="8919" width="3.6640625" style="1" customWidth="1"/>
    <col min="8920" max="8920" width="11.44140625" style="1" bestFit="1" customWidth="1"/>
    <col min="8921" max="8922" width="13" style="1" customWidth="1"/>
    <col min="8923" max="8923" width="2.109375" style="1" customWidth="1"/>
    <col min="8924" max="9147" width="9.109375" style="1"/>
    <col min="9148" max="9148" width="3.88671875" style="1" customWidth="1"/>
    <col min="9149" max="9149" width="8.109375" style="1" customWidth="1"/>
    <col min="9150" max="9150" width="4.33203125" style="1" customWidth="1"/>
    <col min="9151" max="9151" width="3.88671875" style="1" customWidth="1"/>
    <col min="9152" max="9154" width="13" style="1" customWidth="1"/>
    <col min="9155" max="9155" width="2.109375" style="1" customWidth="1"/>
    <col min="9156" max="9156" width="3.88671875" style="1" customWidth="1"/>
    <col min="9157" max="9157" width="8.109375" style="1" customWidth="1"/>
    <col min="9158" max="9158" width="4.33203125" style="1" customWidth="1"/>
    <col min="9159" max="9159" width="3.6640625" style="1" customWidth="1"/>
    <col min="9160" max="9162" width="13.33203125" style="1" customWidth="1"/>
    <col min="9163" max="9163" width="2.109375" style="1" customWidth="1"/>
    <col min="9164" max="9164" width="3.88671875" style="1" customWidth="1"/>
    <col min="9165" max="9165" width="9.6640625" style="1" bestFit="1" customWidth="1"/>
    <col min="9166" max="9166" width="4.33203125" style="1" customWidth="1"/>
    <col min="9167" max="9167" width="3.6640625" style="1" customWidth="1"/>
    <col min="9168" max="9170" width="13.44140625" style="1" customWidth="1"/>
    <col min="9171" max="9171" width="2.109375" style="1" customWidth="1"/>
    <col min="9172" max="9172" width="3.88671875" style="1" customWidth="1"/>
    <col min="9173" max="9173" width="8.109375" style="1" customWidth="1"/>
    <col min="9174" max="9174" width="4.33203125" style="1" customWidth="1"/>
    <col min="9175" max="9175" width="3.6640625" style="1" customWidth="1"/>
    <col min="9176" max="9176" width="11.44140625" style="1" bestFit="1" customWidth="1"/>
    <col min="9177" max="9178" width="13" style="1" customWidth="1"/>
    <col min="9179" max="9179" width="2.109375" style="1" customWidth="1"/>
    <col min="9180" max="9403" width="9.109375" style="1"/>
    <col min="9404" max="9404" width="3.88671875" style="1" customWidth="1"/>
    <col min="9405" max="9405" width="8.109375" style="1" customWidth="1"/>
    <col min="9406" max="9406" width="4.33203125" style="1" customWidth="1"/>
    <col min="9407" max="9407" width="3.88671875" style="1" customWidth="1"/>
    <col min="9408" max="9410" width="13" style="1" customWidth="1"/>
    <col min="9411" max="9411" width="2.109375" style="1" customWidth="1"/>
    <col min="9412" max="9412" width="3.88671875" style="1" customWidth="1"/>
    <col min="9413" max="9413" width="8.109375" style="1" customWidth="1"/>
    <col min="9414" max="9414" width="4.33203125" style="1" customWidth="1"/>
    <col min="9415" max="9415" width="3.6640625" style="1" customWidth="1"/>
    <col min="9416" max="9418" width="13.33203125" style="1" customWidth="1"/>
    <col min="9419" max="9419" width="2.109375" style="1" customWidth="1"/>
    <col min="9420" max="9420" width="3.88671875" style="1" customWidth="1"/>
    <col min="9421" max="9421" width="9.6640625" style="1" bestFit="1" customWidth="1"/>
    <col min="9422" max="9422" width="4.33203125" style="1" customWidth="1"/>
    <col min="9423" max="9423" width="3.6640625" style="1" customWidth="1"/>
    <col min="9424" max="9426" width="13.44140625" style="1" customWidth="1"/>
    <col min="9427" max="9427" width="2.109375" style="1" customWidth="1"/>
    <col min="9428" max="9428" width="3.88671875" style="1" customWidth="1"/>
    <col min="9429" max="9429" width="8.109375" style="1" customWidth="1"/>
    <col min="9430" max="9430" width="4.33203125" style="1" customWidth="1"/>
    <col min="9431" max="9431" width="3.6640625" style="1" customWidth="1"/>
    <col min="9432" max="9432" width="11.44140625" style="1" bestFit="1" customWidth="1"/>
    <col min="9433" max="9434" width="13" style="1" customWidth="1"/>
    <col min="9435" max="9435" width="2.109375" style="1" customWidth="1"/>
    <col min="9436" max="9659" width="9.109375" style="1"/>
    <col min="9660" max="9660" width="3.88671875" style="1" customWidth="1"/>
    <col min="9661" max="9661" width="8.109375" style="1" customWidth="1"/>
    <col min="9662" max="9662" width="4.33203125" style="1" customWidth="1"/>
    <col min="9663" max="9663" width="3.88671875" style="1" customWidth="1"/>
    <col min="9664" max="9666" width="13" style="1" customWidth="1"/>
    <col min="9667" max="9667" width="2.109375" style="1" customWidth="1"/>
    <col min="9668" max="9668" width="3.88671875" style="1" customWidth="1"/>
    <col min="9669" max="9669" width="8.109375" style="1" customWidth="1"/>
    <col min="9670" max="9670" width="4.33203125" style="1" customWidth="1"/>
    <col min="9671" max="9671" width="3.6640625" style="1" customWidth="1"/>
    <col min="9672" max="9674" width="13.33203125" style="1" customWidth="1"/>
    <col min="9675" max="9675" width="2.109375" style="1" customWidth="1"/>
    <col min="9676" max="9676" width="3.88671875" style="1" customWidth="1"/>
    <col min="9677" max="9677" width="9.6640625" style="1" bestFit="1" customWidth="1"/>
    <col min="9678" max="9678" width="4.33203125" style="1" customWidth="1"/>
    <col min="9679" max="9679" width="3.6640625" style="1" customWidth="1"/>
    <col min="9680" max="9682" width="13.44140625" style="1" customWidth="1"/>
    <col min="9683" max="9683" width="2.109375" style="1" customWidth="1"/>
    <col min="9684" max="9684" width="3.88671875" style="1" customWidth="1"/>
    <col min="9685" max="9685" width="8.109375" style="1" customWidth="1"/>
    <col min="9686" max="9686" width="4.33203125" style="1" customWidth="1"/>
    <col min="9687" max="9687" width="3.6640625" style="1" customWidth="1"/>
    <col min="9688" max="9688" width="11.44140625" style="1" bestFit="1" customWidth="1"/>
    <col min="9689" max="9690" width="13" style="1" customWidth="1"/>
    <col min="9691" max="9691" width="2.109375" style="1" customWidth="1"/>
    <col min="9692" max="9915" width="9.109375" style="1"/>
    <col min="9916" max="9916" width="3.88671875" style="1" customWidth="1"/>
    <col min="9917" max="9917" width="8.109375" style="1" customWidth="1"/>
    <col min="9918" max="9918" width="4.33203125" style="1" customWidth="1"/>
    <col min="9919" max="9919" width="3.88671875" style="1" customWidth="1"/>
    <col min="9920" max="9922" width="13" style="1" customWidth="1"/>
    <col min="9923" max="9923" width="2.109375" style="1" customWidth="1"/>
    <col min="9924" max="9924" width="3.88671875" style="1" customWidth="1"/>
    <col min="9925" max="9925" width="8.109375" style="1" customWidth="1"/>
    <col min="9926" max="9926" width="4.33203125" style="1" customWidth="1"/>
    <col min="9927" max="9927" width="3.6640625" style="1" customWidth="1"/>
    <col min="9928" max="9930" width="13.33203125" style="1" customWidth="1"/>
    <col min="9931" max="9931" width="2.109375" style="1" customWidth="1"/>
    <col min="9932" max="9932" width="3.88671875" style="1" customWidth="1"/>
    <col min="9933" max="9933" width="9.6640625" style="1" bestFit="1" customWidth="1"/>
    <col min="9934" max="9934" width="4.33203125" style="1" customWidth="1"/>
    <col min="9935" max="9935" width="3.6640625" style="1" customWidth="1"/>
    <col min="9936" max="9938" width="13.44140625" style="1" customWidth="1"/>
    <col min="9939" max="9939" width="2.109375" style="1" customWidth="1"/>
    <col min="9940" max="9940" width="3.88671875" style="1" customWidth="1"/>
    <col min="9941" max="9941" width="8.109375" style="1" customWidth="1"/>
    <col min="9942" max="9942" width="4.33203125" style="1" customWidth="1"/>
    <col min="9943" max="9943" width="3.6640625" style="1" customWidth="1"/>
    <col min="9944" max="9944" width="11.44140625" style="1" bestFit="1" customWidth="1"/>
    <col min="9945" max="9946" width="13" style="1" customWidth="1"/>
    <col min="9947" max="9947" width="2.109375" style="1" customWidth="1"/>
    <col min="9948" max="10171" width="9.109375" style="1"/>
    <col min="10172" max="10172" width="3.88671875" style="1" customWidth="1"/>
    <col min="10173" max="10173" width="8.109375" style="1" customWidth="1"/>
    <col min="10174" max="10174" width="4.33203125" style="1" customWidth="1"/>
    <col min="10175" max="10175" width="3.88671875" style="1" customWidth="1"/>
    <col min="10176" max="10178" width="13" style="1" customWidth="1"/>
    <col min="10179" max="10179" width="2.109375" style="1" customWidth="1"/>
    <col min="10180" max="10180" width="3.88671875" style="1" customWidth="1"/>
    <col min="10181" max="10181" width="8.109375" style="1" customWidth="1"/>
    <col min="10182" max="10182" width="4.33203125" style="1" customWidth="1"/>
    <col min="10183" max="10183" width="3.6640625" style="1" customWidth="1"/>
    <col min="10184" max="10186" width="13.33203125" style="1" customWidth="1"/>
    <col min="10187" max="10187" width="2.109375" style="1" customWidth="1"/>
    <col min="10188" max="10188" width="3.88671875" style="1" customWidth="1"/>
    <col min="10189" max="10189" width="9.6640625" style="1" bestFit="1" customWidth="1"/>
    <col min="10190" max="10190" width="4.33203125" style="1" customWidth="1"/>
    <col min="10191" max="10191" width="3.6640625" style="1" customWidth="1"/>
    <col min="10192" max="10194" width="13.44140625" style="1" customWidth="1"/>
    <col min="10195" max="10195" width="2.109375" style="1" customWidth="1"/>
    <col min="10196" max="10196" width="3.88671875" style="1" customWidth="1"/>
    <col min="10197" max="10197" width="8.109375" style="1" customWidth="1"/>
    <col min="10198" max="10198" width="4.33203125" style="1" customWidth="1"/>
    <col min="10199" max="10199" width="3.6640625" style="1" customWidth="1"/>
    <col min="10200" max="10200" width="11.44140625" style="1" bestFit="1" customWidth="1"/>
    <col min="10201" max="10202" width="13" style="1" customWidth="1"/>
    <col min="10203" max="10203" width="2.109375" style="1" customWidth="1"/>
    <col min="10204" max="10427" width="9.109375" style="1"/>
    <col min="10428" max="10428" width="3.88671875" style="1" customWidth="1"/>
    <col min="10429" max="10429" width="8.109375" style="1" customWidth="1"/>
    <col min="10430" max="10430" width="4.33203125" style="1" customWidth="1"/>
    <col min="10431" max="10431" width="3.88671875" style="1" customWidth="1"/>
    <col min="10432" max="10434" width="13" style="1" customWidth="1"/>
    <col min="10435" max="10435" width="2.109375" style="1" customWidth="1"/>
    <col min="10436" max="10436" width="3.88671875" style="1" customWidth="1"/>
    <col min="10437" max="10437" width="8.109375" style="1" customWidth="1"/>
    <col min="10438" max="10438" width="4.33203125" style="1" customWidth="1"/>
    <col min="10439" max="10439" width="3.6640625" style="1" customWidth="1"/>
    <col min="10440" max="10442" width="13.33203125" style="1" customWidth="1"/>
    <col min="10443" max="10443" width="2.109375" style="1" customWidth="1"/>
    <col min="10444" max="10444" width="3.88671875" style="1" customWidth="1"/>
    <col min="10445" max="10445" width="9.6640625" style="1" bestFit="1" customWidth="1"/>
    <col min="10446" max="10446" width="4.33203125" style="1" customWidth="1"/>
    <col min="10447" max="10447" width="3.6640625" style="1" customWidth="1"/>
    <col min="10448" max="10450" width="13.44140625" style="1" customWidth="1"/>
    <col min="10451" max="10451" width="2.109375" style="1" customWidth="1"/>
    <col min="10452" max="10452" width="3.88671875" style="1" customWidth="1"/>
    <col min="10453" max="10453" width="8.109375" style="1" customWidth="1"/>
    <col min="10454" max="10454" width="4.33203125" style="1" customWidth="1"/>
    <col min="10455" max="10455" width="3.6640625" style="1" customWidth="1"/>
    <col min="10456" max="10456" width="11.44140625" style="1" bestFit="1" customWidth="1"/>
    <col min="10457" max="10458" width="13" style="1" customWidth="1"/>
    <col min="10459" max="10459" width="2.109375" style="1" customWidth="1"/>
    <col min="10460" max="10683" width="9.109375" style="1"/>
    <col min="10684" max="10684" width="3.88671875" style="1" customWidth="1"/>
    <col min="10685" max="10685" width="8.109375" style="1" customWidth="1"/>
    <col min="10686" max="10686" width="4.33203125" style="1" customWidth="1"/>
    <col min="10687" max="10687" width="3.88671875" style="1" customWidth="1"/>
    <col min="10688" max="10690" width="13" style="1" customWidth="1"/>
    <col min="10691" max="10691" width="2.109375" style="1" customWidth="1"/>
    <col min="10692" max="10692" width="3.88671875" style="1" customWidth="1"/>
    <col min="10693" max="10693" width="8.109375" style="1" customWidth="1"/>
    <col min="10694" max="10694" width="4.33203125" style="1" customWidth="1"/>
    <col min="10695" max="10695" width="3.6640625" style="1" customWidth="1"/>
    <col min="10696" max="10698" width="13.33203125" style="1" customWidth="1"/>
    <col min="10699" max="10699" width="2.109375" style="1" customWidth="1"/>
    <col min="10700" max="10700" width="3.88671875" style="1" customWidth="1"/>
    <col min="10701" max="10701" width="9.6640625" style="1" bestFit="1" customWidth="1"/>
    <col min="10702" max="10702" width="4.33203125" style="1" customWidth="1"/>
    <col min="10703" max="10703" width="3.6640625" style="1" customWidth="1"/>
    <col min="10704" max="10706" width="13.44140625" style="1" customWidth="1"/>
    <col min="10707" max="10707" width="2.109375" style="1" customWidth="1"/>
    <col min="10708" max="10708" width="3.88671875" style="1" customWidth="1"/>
    <col min="10709" max="10709" width="8.109375" style="1" customWidth="1"/>
    <col min="10710" max="10710" width="4.33203125" style="1" customWidth="1"/>
    <col min="10711" max="10711" width="3.6640625" style="1" customWidth="1"/>
    <col min="10712" max="10712" width="11.44140625" style="1" bestFit="1" customWidth="1"/>
    <col min="10713" max="10714" width="13" style="1" customWidth="1"/>
    <col min="10715" max="10715" width="2.109375" style="1" customWidth="1"/>
    <col min="10716" max="10939" width="9.109375" style="1"/>
    <col min="10940" max="10940" width="3.88671875" style="1" customWidth="1"/>
    <col min="10941" max="10941" width="8.109375" style="1" customWidth="1"/>
    <col min="10942" max="10942" width="4.33203125" style="1" customWidth="1"/>
    <col min="10943" max="10943" width="3.88671875" style="1" customWidth="1"/>
    <col min="10944" max="10946" width="13" style="1" customWidth="1"/>
    <col min="10947" max="10947" width="2.109375" style="1" customWidth="1"/>
    <col min="10948" max="10948" width="3.88671875" style="1" customWidth="1"/>
    <col min="10949" max="10949" width="8.109375" style="1" customWidth="1"/>
    <col min="10950" max="10950" width="4.33203125" style="1" customWidth="1"/>
    <col min="10951" max="10951" width="3.6640625" style="1" customWidth="1"/>
    <col min="10952" max="10954" width="13.33203125" style="1" customWidth="1"/>
    <col min="10955" max="10955" width="2.109375" style="1" customWidth="1"/>
    <col min="10956" max="10956" width="3.88671875" style="1" customWidth="1"/>
    <col min="10957" max="10957" width="9.6640625" style="1" bestFit="1" customWidth="1"/>
    <col min="10958" max="10958" width="4.33203125" style="1" customWidth="1"/>
    <col min="10959" max="10959" width="3.6640625" style="1" customWidth="1"/>
    <col min="10960" max="10962" width="13.44140625" style="1" customWidth="1"/>
    <col min="10963" max="10963" width="2.109375" style="1" customWidth="1"/>
    <col min="10964" max="10964" width="3.88671875" style="1" customWidth="1"/>
    <col min="10965" max="10965" width="8.109375" style="1" customWidth="1"/>
    <col min="10966" max="10966" width="4.33203125" style="1" customWidth="1"/>
    <col min="10967" max="10967" width="3.6640625" style="1" customWidth="1"/>
    <col min="10968" max="10968" width="11.44140625" style="1" bestFit="1" customWidth="1"/>
    <col min="10969" max="10970" width="13" style="1" customWidth="1"/>
    <col min="10971" max="10971" width="2.109375" style="1" customWidth="1"/>
    <col min="10972" max="11195" width="9.109375" style="1"/>
    <col min="11196" max="11196" width="3.88671875" style="1" customWidth="1"/>
    <col min="11197" max="11197" width="8.109375" style="1" customWidth="1"/>
    <col min="11198" max="11198" width="4.33203125" style="1" customWidth="1"/>
    <col min="11199" max="11199" width="3.88671875" style="1" customWidth="1"/>
    <col min="11200" max="11202" width="13" style="1" customWidth="1"/>
    <col min="11203" max="11203" width="2.109375" style="1" customWidth="1"/>
    <col min="11204" max="11204" width="3.88671875" style="1" customWidth="1"/>
    <col min="11205" max="11205" width="8.109375" style="1" customWidth="1"/>
    <col min="11206" max="11206" width="4.33203125" style="1" customWidth="1"/>
    <col min="11207" max="11207" width="3.6640625" style="1" customWidth="1"/>
    <col min="11208" max="11210" width="13.33203125" style="1" customWidth="1"/>
    <col min="11211" max="11211" width="2.109375" style="1" customWidth="1"/>
    <col min="11212" max="11212" width="3.88671875" style="1" customWidth="1"/>
    <col min="11213" max="11213" width="9.6640625" style="1" bestFit="1" customWidth="1"/>
    <col min="11214" max="11214" width="4.33203125" style="1" customWidth="1"/>
    <col min="11215" max="11215" width="3.6640625" style="1" customWidth="1"/>
    <col min="11216" max="11218" width="13.44140625" style="1" customWidth="1"/>
    <col min="11219" max="11219" width="2.109375" style="1" customWidth="1"/>
    <col min="11220" max="11220" width="3.88671875" style="1" customWidth="1"/>
    <col min="11221" max="11221" width="8.109375" style="1" customWidth="1"/>
    <col min="11222" max="11222" width="4.33203125" style="1" customWidth="1"/>
    <col min="11223" max="11223" width="3.6640625" style="1" customWidth="1"/>
    <col min="11224" max="11224" width="11.44140625" style="1" bestFit="1" customWidth="1"/>
    <col min="11225" max="11226" width="13" style="1" customWidth="1"/>
    <col min="11227" max="11227" width="2.109375" style="1" customWidth="1"/>
    <col min="11228" max="11451" width="9.109375" style="1"/>
    <col min="11452" max="11452" width="3.88671875" style="1" customWidth="1"/>
    <col min="11453" max="11453" width="8.109375" style="1" customWidth="1"/>
    <col min="11454" max="11454" width="4.33203125" style="1" customWidth="1"/>
    <col min="11455" max="11455" width="3.88671875" style="1" customWidth="1"/>
    <col min="11456" max="11458" width="13" style="1" customWidth="1"/>
    <col min="11459" max="11459" width="2.109375" style="1" customWidth="1"/>
    <col min="11460" max="11460" width="3.88671875" style="1" customWidth="1"/>
    <col min="11461" max="11461" width="8.109375" style="1" customWidth="1"/>
    <col min="11462" max="11462" width="4.33203125" style="1" customWidth="1"/>
    <col min="11463" max="11463" width="3.6640625" style="1" customWidth="1"/>
    <col min="11464" max="11466" width="13.33203125" style="1" customWidth="1"/>
    <col min="11467" max="11467" width="2.109375" style="1" customWidth="1"/>
    <col min="11468" max="11468" width="3.88671875" style="1" customWidth="1"/>
    <col min="11469" max="11469" width="9.6640625" style="1" bestFit="1" customWidth="1"/>
    <col min="11470" max="11470" width="4.33203125" style="1" customWidth="1"/>
    <col min="11471" max="11471" width="3.6640625" style="1" customWidth="1"/>
    <col min="11472" max="11474" width="13.44140625" style="1" customWidth="1"/>
    <col min="11475" max="11475" width="2.109375" style="1" customWidth="1"/>
    <col min="11476" max="11476" width="3.88671875" style="1" customWidth="1"/>
    <col min="11477" max="11477" width="8.109375" style="1" customWidth="1"/>
    <col min="11478" max="11478" width="4.33203125" style="1" customWidth="1"/>
    <col min="11479" max="11479" width="3.6640625" style="1" customWidth="1"/>
    <col min="11480" max="11480" width="11.44140625" style="1" bestFit="1" customWidth="1"/>
    <col min="11481" max="11482" width="13" style="1" customWidth="1"/>
    <col min="11483" max="11483" width="2.109375" style="1" customWidth="1"/>
    <col min="11484" max="11707" width="9.109375" style="1"/>
    <col min="11708" max="11708" width="3.88671875" style="1" customWidth="1"/>
    <col min="11709" max="11709" width="8.109375" style="1" customWidth="1"/>
    <col min="11710" max="11710" width="4.33203125" style="1" customWidth="1"/>
    <col min="11711" max="11711" width="3.88671875" style="1" customWidth="1"/>
    <col min="11712" max="11714" width="13" style="1" customWidth="1"/>
    <col min="11715" max="11715" width="2.109375" style="1" customWidth="1"/>
    <col min="11716" max="11716" width="3.88671875" style="1" customWidth="1"/>
    <col min="11717" max="11717" width="8.109375" style="1" customWidth="1"/>
    <col min="11718" max="11718" width="4.33203125" style="1" customWidth="1"/>
    <col min="11719" max="11719" width="3.6640625" style="1" customWidth="1"/>
    <col min="11720" max="11722" width="13.33203125" style="1" customWidth="1"/>
    <col min="11723" max="11723" width="2.109375" style="1" customWidth="1"/>
    <col min="11724" max="11724" width="3.88671875" style="1" customWidth="1"/>
    <col min="11725" max="11725" width="9.6640625" style="1" bestFit="1" customWidth="1"/>
    <col min="11726" max="11726" width="4.33203125" style="1" customWidth="1"/>
    <col min="11727" max="11727" width="3.6640625" style="1" customWidth="1"/>
    <col min="11728" max="11730" width="13.44140625" style="1" customWidth="1"/>
    <col min="11731" max="11731" width="2.109375" style="1" customWidth="1"/>
    <col min="11732" max="11732" width="3.88671875" style="1" customWidth="1"/>
    <col min="11733" max="11733" width="8.109375" style="1" customWidth="1"/>
    <col min="11734" max="11734" width="4.33203125" style="1" customWidth="1"/>
    <col min="11735" max="11735" width="3.6640625" style="1" customWidth="1"/>
    <col min="11736" max="11736" width="11.44140625" style="1" bestFit="1" customWidth="1"/>
    <col min="11737" max="11738" width="13" style="1" customWidth="1"/>
    <col min="11739" max="11739" width="2.109375" style="1" customWidth="1"/>
    <col min="11740" max="11963" width="9.109375" style="1"/>
    <col min="11964" max="11964" width="3.88671875" style="1" customWidth="1"/>
    <col min="11965" max="11965" width="8.109375" style="1" customWidth="1"/>
    <col min="11966" max="11966" width="4.33203125" style="1" customWidth="1"/>
    <col min="11967" max="11967" width="3.88671875" style="1" customWidth="1"/>
    <col min="11968" max="11970" width="13" style="1" customWidth="1"/>
    <col min="11971" max="11971" width="2.109375" style="1" customWidth="1"/>
    <col min="11972" max="11972" width="3.88671875" style="1" customWidth="1"/>
    <col min="11973" max="11973" width="8.109375" style="1" customWidth="1"/>
    <col min="11974" max="11974" width="4.33203125" style="1" customWidth="1"/>
    <col min="11975" max="11975" width="3.6640625" style="1" customWidth="1"/>
    <col min="11976" max="11978" width="13.33203125" style="1" customWidth="1"/>
    <col min="11979" max="11979" width="2.109375" style="1" customWidth="1"/>
    <col min="11980" max="11980" width="3.88671875" style="1" customWidth="1"/>
    <col min="11981" max="11981" width="9.6640625" style="1" bestFit="1" customWidth="1"/>
    <col min="11982" max="11982" width="4.33203125" style="1" customWidth="1"/>
    <col min="11983" max="11983" width="3.6640625" style="1" customWidth="1"/>
    <col min="11984" max="11986" width="13.44140625" style="1" customWidth="1"/>
    <col min="11987" max="11987" width="2.109375" style="1" customWidth="1"/>
    <col min="11988" max="11988" width="3.88671875" style="1" customWidth="1"/>
    <col min="11989" max="11989" width="8.109375" style="1" customWidth="1"/>
    <col min="11990" max="11990" width="4.33203125" style="1" customWidth="1"/>
    <col min="11991" max="11991" width="3.6640625" style="1" customWidth="1"/>
    <col min="11992" max="11992" width="11.44140625" style="1" bestFit="1" customWidth="1"/>
    <col min="11993" max="11994" width="13" style="1" customWidth="1"/>
    <col min="11995" max="11995" width="2.109375" style="1" customWidth="1"/>
    <col min="11996" max="12219" width="9.109375" style="1"/>
    <col min="12220" max="12220" width="3.88671875" style="1" customWidth="1"/>
    <col min="12221" max="12221" width="8.109375" style="1" customWidth="1"/>
    <col min="12222" max="12222" width="4.33203125" style="1" customWidth="1"/>
    <col min="12223" max="12223" width="3.88671875" style="1" customWidth="1"/>
    <col min="12224" max="12226" width="13" style="1" customWidth="1"/>
    <col min="12227" max="12227" width="2.109375" style="1" customWidth="1"/>
    <col min="12228" max="12228" width="3.88671875" style="1" customWidth="1"/>
    <col min="12229" max="12229" width="8.109375" style="1" customWidth="1"/>
    <col min="12230" max="12230" width="4.33203125" style="1" customWidth="1"/>
    <col min="12231" max="12231" width="3.6640625" style="1" customWidth="1"/>
    <col min="12232" max="12234" width="13.33203125" style="1" customWidth="1"/>
    <col min="12235" max="12235" width="2.109375" style="1" customWidth="1"/>
    <col min="12236" max="12236" width="3.88671875" style="1" customWidth="1"/>
    <col min="12237" max="12237" width="9.6640625" style="1" bestFit="1" customWidth="1"/>
    <col min="12238" max="12238" width="4.33203125" style="1" customWidth="1"/>
    <col min="12239" max="12239" width="3.6640625" style="1" customWidth="1"/>
    <col min="12240" max="12242" width="13.44140625" style="1" customWidth="1"/>
    <col min="12243" max="12243" width="2.109375" style="1" customWidth="1"/>
    <col min="12244" max="12244" width="3.88671875" style="1" customWidth="1"/>
    <col min="12245" max="12245" width="8.109375" style="1" customWidth="1"/>
    <col min="12246" max="12246" width="4.33203125" style="1" customWidth="1"/>
    <col min="12247" max="12247" width="3.6640625" style="1" customWidth="1"/>
    <col min="12248" max="12248" width="11.44140625" style="1" bestFit="1" customWidth="1"/>
    <col min="12249" max="12250" width="13" style="1" customWidth="1"/>
    <col min="12251" max="12251" width="2.109375" style="1" customWidth="1"/>
    <col min="12252" max="12475" width="9.109375" style="1"/>
    <col min="12476" max="12476" width="3.88671875" style="1" customWidth="1"/>
    <col min="12477" max="12477" width="8.109375" style="1" customWidth="1"/>
    <col min="12478" max="12478" width="4.33203125" style="1" customWidth="1"/>
    <col min="12479" max="12479" width="3.88671875" style="1" customWidth="1"/>
    <col min="12480" max="12482" width="13" style="1" customWidth="1"/>
    <col min="12483" max="12483" width="2.109375" style="1" customWidth="1"/>
    <col min="12484" max="12484" width="3.88671875" style="1" customWidth="1"/>
    <col min="12485" max="12485" width="8.109375" style="1" customWidth="1"/>
    <col min="12486" max="12486" width="4.33203125" style="1" customWidth="1"/>
    <col min="12487" max="12487" width="3.6640625" style="1" customWidth="1"/>
    <col min="12488" max="12490" width="13.33203125" style="1" customWidth="1"/>
    <col min="12491" max="12491" width="2.109375" style="1" customWidth="1"/>
    <col min="12492" max="12492" width="3.88671875" style="1" customWidth="1"/>
    <col min="12493" max="12493" width="9.6640625" style="1" bestFit="1" customWidth="1"/>
    <col min="12494" max="12494" width="4.33203125" style="1" customWidth="1"/>
    <col min="12495" max="12495" width="3.6640625" style="1" customWidth="1"/>
    <col min="12496" max="12498" width="13.44140625" style="1" customWidth="1"/>
    <col min="12499" max="12499" width="2.109375" style="1" customWidth="1"/>
    <col min="12500" max="12500" width="3.88671875" style="1" customWidth="1"/>
    <col min="12501" max="12501" width="8.109375" style="1" customWidth="1"/>
    <col min="12502" max="12502" width="4.33203125" style="1" customWidth="1"/>
    <col min="12503" max="12503" width="3.6640625" style="1" customWidth="1"/>
    <col min="12504" max="12504" width="11.44140625" style="1" bestFit="1" customWidth="1"/>
    <col min="12505" max="12506" width="13" style="1" customWidth="1"/>
    <col min="12507" max="12507" width="2.109375" style="1" customWidth="1"/>
    <col min="12508" max="12731" width="9.109375" style="1"/>
    <col min="12732" max="12732" width="3.88671875" style="1" customWidth="1"/>
    <col min="12733" max="12733" width="8.109375" style="1" customWidth="1"/>
    <col min="12734" max="12734" width="4.33203125" style="1" customWidth="1"/>
    <col min="12735" max="12735" width="3.88671875" style="1" customWidth="1"/>
    <col min="12736" max="12738" width="13" style="1" customWidth="1"/>
    <col min="12739" max="12739" width="2.109375" style="1" customWidth="1"/>
    <col min="12740" max="12740" width="3.88671875" style="1" customWidth="1"/>
    <col min="12741" max="12741" width="8.109375" style="1" customWidth="1"/>
    <col min="12742" max="12742" width="4.33203125" style="1" customWidth="1"/>
    <col min="12743" max="12743" width="3.6640625" style="1" customWidth="1"/>
    <col min="12744" max="12746" width="13.33203125" style="1" customWidth="1"/>
    <col min="12747" max="12747" width="2.109375" style="1" customWidth="1"/>
    <col min="12748" max="12748" width="3.88671875" style="1" customWidth="1"/>
    <col min="12749" max="12749" width="9.6640625" style="1" bestFit="1" customWidth="1"/>
    <col min="12750" max="12750" width="4.33203125" style="1" customWidth="1"/>
    <col min="12751" max="12751" width="3.6640625" style="1" customWidth="1"/>
    <col min="12752" max="12754" width="13.44140625" style="1" customWidth="1"/>
    <col min="12755" max="12755" width="2.109375" style="1" customWidth="1"/>
    <col min="12756" max="12756" width="3.88671875" style="1" customWidth="1"/>
    <col min="12757" max="12757" width="8.109375" style="1" customWidth="1"/>
    <col min="12758" max="12758" width="4.33203125" style="1" customWidth="1"/>
    <col min="12759" max="12759" width="3.6640625" style="1" customWidth="1"/>
    <col min="12760" max="12760" width="11.44140625" style="1" bestFit="1" customWidth="1"/>
    <col min="12761" max="12762" width="13" style="1" customWidth="1"/>
    <col min="12763" max="12763" width="2.109375" style="1" customWidth="1"/>
    <col min="12764" max="12987" width="9.109375" style="1"/>
    <col min="12988" max="12988" width="3.88671875" style="1" customWidth="1"/>
    <col min="12989" max="12989" width="8.109375" style="1" customWidth="1"/>
    <col min="12990" max="12990" width="4.33203125" style="1" customWidth="1"/>
    <col min="12991" max="12991" width="3.88671875" style="1" customWidth="1"/>
    <col min="12992" max="12994" width="13" style="1" customWidth="1"/>
    <col min="12995" max="12995" width="2.109375" style="1" customWidth="1"/>
    <col min="12996" max="12996" width="3.88671875" style="1" customWidth="1"/>
    <col min="12997" max="12997" width="8.109375" style="1" customWidth="1"/>
    <col min="12998" max="12998" width="4.33203125" style="1" customWidth="1"/>
    <col min="12999" max="12999" width="3.6640625" style="1" customWidth="1"/>
    <col min="13000" max="13002" width="13.33203125" style="1" customWidth="1"/>
    <col min="13003" max="13003" width="2.109375" style="1" customWidth="1"/>
    <col min="13004" max="13004" width="3.88671875" style="1" customWidth="1"/>
    <col min="13005" max="13005" width="9.6640625" style="1" bestFit="1" customWidth="1"/>
    <col min="13006" max="13006" width="4.33203125" style="1" customWidth="1"/>
    <col min="13007" max="13007" width="3.6640625" style="1" customWidth="1"/>
    <col min="13008" max="13010" width="13.44140625" style="1" customWidth="1"/>
    <col min="13011" max="13011" width="2.109375" style="1" customWidth="1"/>
    <col min="13012" max="13012" width="3.88671875" style="1" customWidth="1"/>
    <col min="13013" max="13013" width="8.109375" style="1" customWidth="1"/>
    <col min="13014" max="13014" width="4.33203125" style="1" customWidth="1"/>
    <col min="13015" max="13015" width="3.6640625" style="1" customWidth="1"/>
    <col min="13016" max="13016" width="11.44140625" style="1" bestFit="1" customWidth="1"/>
    <col min="13017" max="13018" width="13" style="1" customWidth="1"/>
    <col min="13019" max="13019" width="2.109375" style="1" customWidth="1"/>
    <col min="13020" max="13243" width="9.109375" style="1"/>
    <col min="13244" max="13244" width="3.88671875" style="1" customWidth="1"/>
    <col min="13245" max="13245" width="8.109375" style="1" customWidth="1"/>
    <col min="13246" max="13246" width="4.33203125" style="1" customWidth="1"/>
    <col min="13247" max="13247" width="3.88671875" style="1" customWidth="1"/>
    <col min="13248" max="13250" width="13" style="1" customWidth="1"/>
    <col min="13251" max="13251" width="2.109375" style="1" customWidth="1"/>
    <col min="13252" max="13252" width="3.88671875" style="1" customWidth="1"/>
    <col min="13253" max="13253" width="8.109375" style="1" customWidth="1"/>
    <col min="13254" max="13254" width="4.33203125" style="1" customWidth="1"/>
    <col min="13255" max="13255" width="3.6640625" style="1" customWidth="1"/>
    <col min="13256" max="13258" width="13.33203125" style="1" customWidth="1"/>
    <col min="13259" max="13259" width="2.109375" style="1" customWidth="1"/>
    <col min="13260" max="13260" width="3.88671875" style="1" customWidth="1"/>
    <col min="13261" max="13261" width="9.6640625" style="1" bestFit="1" customWidth="1"/>
    <col min="13262" max="13262" width="4.33203125" style="1" customWidth="1"/>
    <col min="13263" max="13263" width="3.6640625" style="1" customWidth="1"/>
    <col min="13264" max="13266" width="13.44140625" style="1" customWidth="1"/>
    <col min="13267" max="13267" width="2.109375" style="1" customWidth="1"/>
    <col min="13268" max="13268" width="3.88671875" style="1" customWidth="1"/>
    <col min="13269" max="13269" width="8.109375" style="1" customWidth="1"/>
    <col min="13270" max="13270" width="4.33203125" style="1" customWidth="1"/>
    <col min="13271" max="13271" width="3.6640625" style="1" customWidth="1"/>
    <col min="13272" max="13272" width="11.44140625" style="1" bestFit="1" customWidth="1"/>
    <col min="13273" max="13274" width="13" style="1" customWidth="1"/>
    <col min="13275" max="13275" width="2.109375" style="1" customWidth="1"/>
    <col min="13276" max="13499" width="9.109375" style="1"/>
    <col min="13500" max="13500" width="3.88671875" style="1" customWidth="1"/>
    <col min="13501" max="13501" width="8.109375" style="1" customWidth="1"/>
    <col min="13502" max="13502" width="4.33203125" style="1" customWidth="1"/>
    <col min="13503" max="13503" width="3.88671875" style="1" customWidth="1"/>
    <col min="13504" max="13506" width="13" style="1" customWidth="1"/>
    <col min="13507" max="13507" width="2.109375" style="1" customWidth="1"/>
    <col min="13508" max="13508" width="3.88671875" style="1" customWidth="1"/>
    <col min="13509" max="13509" width="8.109375" style="1" customWidth="1"/>
    <col min="13510" max="13510" width="4.33203125" style="1" customWidth="1"/>
    <col min="13511" max="13511" width="3.6640625" style="1" customWidth="1"/>
    <col min="13512" max="13514" width="13.33203125" style="1" customWidth="1"/>
    <col min="13515" max="13515" width="2.109375" style="1" customWidth="1"/>
    <col min="13516" max="13516" width="3.88671875" style="1" customWidth="1"/>
    <col min="13517" max="13517" width="9.6640625" style="1" bestFit="1" customWidth="1"/>
    <col min="13518" max="13518" width="4.33203125" style="1" customWidth="1"/>
    <col min="13519" max="13519" width="3.6640625" style="1" customWidth="1"/>
    <col min="13520" max="13522" width="13.44140625" style="1" customWidth="1"/>
    <col min="13523" max="13523" width="2.109375" style="1" customWidth="1"/>
    <col min="13524" max="13524" width="3.88671875" style="1" customWidth="1"/>
    <col min="13525" max="13525" width="8.109375" style="1" customWidth="1"/>
    <col min="13526" max="13526" width="4.33203125" style="1" customWidth="1"/>
    <col min="13527" max="13527" width="3.6640625" style="1" customWidth="1"/>
    <col min="13528" max="13528" width="11.44140625" style="1" bestFit="1" customWidth="1"/>
    <col min="13529" max="13530" width="13" style="1" customWidth="1"/>
    <col min="13531" max="13531" width="2.109375" style="1" customWidth="1"/>
    <col min="13532" max="13755" width="9.109375" style="1"/>
    <col min="13756" max="13756" width="3.88671875" style="1" customWidth="1"/>
    <col min="13757" max="13757" width="8.109375" style="1" customWidth="1"/>
    <col min="13758" max="13758" width="4.33203125" style="1" customWidth="1"/>
    <col min="13759" max="13759" width="3.88671875" style="1" customWidth="1"/>
    <col min="13760" max="13762" width="13" style="1" customWidth="1"/>
    <col min="13763" max="13763" width="2.109375" style="1" customWidth="1"/>
    <col min="13764" max="13764" width="3.88671875" style="1" customWidth="1"/>
    <col min="13765" max="13765" width="8.109375" style="1" customWidth="1"/>
    <col min="13766" max="13766" width="4.33203125" style="1" customWidth="1"/>
    <col min="13767" max="13767" width="3.6640625" style="1" customWidth="1"/>
    <col min="13768" max="13770" width="13.33203125" style="1" customWidth="1"/>
    <col min="13771" max="13771" width="2.109375" style="1" customWidth="1"/>
    <col min="13772" max="13772" width="3.88671875" style="1" customWidth="1"/>
    <col min="13773" max="13773" width="9.6640625" style="1" bestFit="1" customWidth="1"/>
    <col min="13774" max="13774" width="4.33203125" style="1" customWidth="1"/>
    <col min="13775" max="13775" width="3.6640625" style="1" customWidth="1"/>
    <col min="13776" max="13778" width="13.44140625" style="1" customWidth="1"/>
    <col min="13779" max="13779" width="2.109375" style="1" customWidth="1"/>
    <col min="13780" max="13780" width="3.88671875" style="1" customWidth="1"/>
    <col min="13781" max="13781" width="8.109375" style="1" customWidth="1"/>
    <col min="13782" max="13782" width="4.33203125" style="1" customWidth="1"/>
    <col min="13783" max="13783" width="3.6640625" style="1" customWidth="1"/>
    <col min="13784" max="13784" width="11.44140625" style="1" bestFit="1" customWidth="1"/>
    <col min="13785" max="13786" width="13" style="1" customWidth="1"/>
    <col min="13787" max="13787" width="2.109375" style="1" customWidth="1"/>
    <col min="13788" max="14011" width="9.109375" style="1"/>
    <col min="14012" max="14012" width="3.88671875" style="1" customWidth="1"/>
    <col min="14013" max="14013" width="8.109375" style="1" customWidth="1"/>
    <col min="14014" max="14014" width="4.33203125" style="1" customWidth="1"/>
    <col min="14015" max="14015" width="3.88671875" style="1" customWidth="1"/>
    <col min="14016" max="14018" width="13" style="1" customWidth="1"/>
    <col min="14019" max="14019" width="2.109375" style="1" customWidth="1"/>
    <col min="14020" max="14020" width="3.88671875" style="1" customWidth="1"/>
    <col min="14021" max="14021" width="8.109375" style="1" customWidth="1"/>
    <col min="14022" max="14022" width="4.33203125" style="1" customWidth="1"/>
    <col min="14023" max="14023" width="3.6640625" style="1" customWidth="1"/>
    <col min="14024" max="14026" width="13.33203125" style="1" customWidth="1"/>
    <col min="14027" max="14027" width="2.109375" style="1" customWidth="1"/>
    <col min="14028" max="14028" width="3.88671875" style="1" customWidth="1"/>
    <col min="14029" max="14029" width="9.6640625" style="1" bestFit="1" customWidth="1"/>
    <col min="14030" max="14030" width="4.33203125" style="1" customWidth="1"/>
    <col min="14031" max="14031" width="3.6640625" style="1" customWidth="1"/>
    <col min="14032" max="14034" width="13.44140625" style="1" customWidth="1"/>
    <col min="14035" max="14035" width="2.109375" style="1" customWidth="1"/>
    <col min="14036" max="14036" width="3.88671875" style="1" customWidth="1"/>
    <col min="14037" max="14037" width="8.109375" style="1" customWidth="1"/>
    <col min="14038" max="14038" width="4.33203125" style="1" customWidth="1"/>
    <col min="14039" max="14039" width="3.6640625" style="1" customWidth="1"/>
    <col min="14040" max="14040" width="11.44140625" style="1" bestFit="1" customWidth="1"/>
    <col min="14041" max="14042" width="13" style="1" customWidth="1"/>
    <col min="14043" max="14043" width="2.109375" style="1" customWidth="1"/>
    <col min="14044" max="14267" width="9.109375" style="1"/>
    <col min="14268" max="14268" width="3.88671875" style="1" customWidth="1"/>
    <col min="14269" max="14269" width="8.109375" style="1" customWidth="1"/>
    <col min="14270" max="14270" width="4.33203125" style="1" customWidth="1"/>
    <col min="14271" max="14271" width="3.88671875" style="1" customWidth="1"/>
    <col min="14272" max="14274" width="13" style="1" customWidth="1"/>
    <col min="14275" max="14275" width="2.109375" style="1" customWidth="1"/>
    <col min="14276" max="14276" width="3.88671875" style="1" customWidth="1"/>
    <col min="14277" max="14277" width="8.109375" style="1" customWidth="1"/>
    <col min="14278" max="14278" width="4.33203125" style="1" customWidth="1"/>
    <col min="14279" max="14279" width="3.6640625" style="1" customWidth="1"/>
    <col min="14280" max="14282" width="13.33203125" style="1" customWidth="1"/>
    <col min="14283" max="14283" width="2.109375" style="1" customWidth="1"/>
    <col min="14284" max="14284" width="3.88671875" style="1" customWidth="1"/>
    <col min="14285" max="14285" width="9.6640625" style="1" bestFit="1" customWidth="1"/>
    <col min="14286" max="14286" width="4.33203125" style="1" customWidth="1"/>
    <col min="14287" max="14287" width="3.6640625" style="1" customWidth="1"/>
    <col min="14288" max="14290" width="13.44140625" style="1" customWidth="1"/>
    <col min="14291" max="14291" width="2.109375" style="1" customWidth="1"/>
    <col min="14292" max="14292" width="3.88671875" style="1" customWidth="1"/>
    <col min="14293" max="14293" width="8.109375" style="1" customWidth="1"/>
    <col min="14294" max="14294" width="4.33203125" style="1" customWidth="1"/>
    <col min="14295" max="14295" width="3.6640625" style="1" customWidth="1"/>
    <col min="14296" max="14296" width="11.44140625" style="1" bestFit="1" customWidth="1"/>
    <col min="14297" max="14298" width="13" style="1" customWidth="1"/>
    <col min="14299" max="14299" width="2.109375" style="1" customWidth="1"/>
    <col min="14300" max="14523" width="9.109375" style="1"/>
    <col min="14524" max="14524" width="3.88671875" style="1" customWidth="1"/>
    <col min="14525" max="14525" width="8.109375" style="1" customWidth="1"/>
    <col min="14526" max="14526" width="4.33203125" style="1" customWidth="1"/>
    <col min="14527" max="14527" width="3.88671875" style="1" customWidth="1"/>
    <col min="14528" max="14530" width="13" style="1" customWidth="1"/>
    <col min="14531" max="14531" width="2.109375" style="1" customWidth="1"/>
    <col min="14532" max="14532" width="3.88671875" style="1" customWidth="1"/>
    <col min="14533" max="14533" width="8.109375" style="1" customWidth="1"/>
    <col min="14534" max="14534" width="4.33203125" style="1" customWidth="1"/>
    <col min="14535" max="14535" width="3.6640625" style="1" customWidth="1"/>
    <col min="14536" max="14538" width="13.33203125" style="1" customWidth="1"/>
    <col min="14539" max="14539" width="2.109375" style="1" customWidth="1"/>
    <col min="14540" max="14540" width="3.88671875" style="1" customWidth="1"/>
    <col min="14541" max="14541" width="9.6640625" style="1" bestFit="1" customWidth="1"/>
    <col min="14542" max="14542" width="4.33203125" style="1" customWidth="1"/>
    <col min="14543" max="14543" width="3.6640625" style="1" customWidth="1"/>
    <col min="14544" max="14546" width="13.44140625" style="1" customWidth="1"/>
    <col min="14547" max="14547" width="2.109375" style="1" customWidth="1"/>
    <col min="14548" max="14548" width="3.88671875" style="1" customWidth="1"/>
    <col min="14549" max="14549" width="8.109375" style="1" customWidth="1"/>
    <col min="14550" max="14550" width="4.33203125" style="1" customWidth="1"/>
    <col min="14551" max="14551" width="3.6640625" style="1" customWidth="1"/>
    <col min="14552" max="14552" width="11.44140625" style="1" bestFit="1" customWidth="1"/>
    <col min="14553" max="14554" width="13" style="1" customWidth="1"/>
    <col min="14555" max="14555" width="2.109375" style="1" customWidth="1"/>
    <col min="14556" max="14779" width="9.109375" style="1"/>
    <col min="14780" max="14780" width="3.88671875" style="1" customWidth="1"/>
    <col min="14781" max="14781" width="8.109375" style="1" customWidth="1"/>
    <col min="14782" max="14782" width="4.33203125" style="1" customWidth="1"/>
    <col min="14783" max="14783" width="3.88671875" style="1" customWidth="1"/>
    <col min="14784" max="14786" width="13" style="1" customWidth="1"/>
    <col min="14787" max="14787" width="2.109375" style="1" customWidth="1"/>
    <col min="14788" max="14788" width="3.88671875" style="1" customWidth="1"/>
    <col min="14789" max="14789" width="8.109375" style="1" customWidth="1"/>
    <col min="14790" max="14790" width="4.33203125" style="1" customWidth="1"/>
    <col min="14791" max="14791" width="3.6640625" style="1" customWidth="1"/>
    <col min="14792" max="14794" width="13.33203125" style="1" customWidth="1"/>
    <col min="14795" max="14795" width="2.109375" style="1" customWidth="1"/>
    <col min="14796" max="14796" width="3.88671875" style="1" customWidth="1"/>
    <col min="14797" max="14797" width="9.6640625" style="1" bestFit="1" customWidth="1"/>
    <col min="14798" max="14798" width="4.33203125" style="1" customWidth="1"/>
    <col min="14799" max="14799" width="3.6640625" style="1" customWidth="1"/>
    <col min="14800" max="14802" width="13.44140625" style="1" customWidth="1"/>
    <col min="14803" max="14803" width="2.109375" style="1" customWidth="1"/>
    <col min="14804" max="14804" width="3.88671875" style="1" customWidth="1"/>
    <col min="14805" max="14805" width="8.109375" style="1" customWidth="1"/>
    <col min="14806" max="14806" width="4.33203125" style="1" customWidth="1"/>
    <col min="14807" max="14807" width="3.6640625" style="1" customWidth="1"/>
    <col min="14808" max="14808" width="11.44140625" style="1" bestFit="1" customWidth="1"/>
    <col min="14809" max="14810" width="13" style="1" customWidth="1"/>
    <col min="14811" max="14811" width="2.109375" style="1" customWidth="1"/>
    <col min="14812" max="15035" width="9.109375" style="1"/>
    <col min="15036" max="15036" width="3.88671875" style="1" customWidth="1"/>
    <col min="15037" max="15037" width="8.109375" style="1" customWidth="1"/>
    <col min="15038" max="15038" width="4.33203125" style="1" customWidth="1"/>
    <col min="15039" max="15039" width="3.88671875" style="1" customWidth="1"/>
    <col min="15040" max="15042" width="13" style="1" customWidth="1"/>
    <col min="15043" max="15043" width="2.109375" style="1" customWidth="1"/>
    <col min="15044" max="15044" width="3.88671875" style="1" customWidth="1"/>
    <col min="15045" max="15045" width="8.109375" style="1" customWidth="1"/>
    <col min="15046" max="15046" width="4.33203125" style="1" customWidth="1"/>
    <col min="15047" max="15047" width="3.6640625" style="1" customWidth="1"/>
    <col min="15048" max="15050" width="13.33203125" style="1" customWidth="1"/>
    <col min="15051" max="15051" width="2.109375" style="1" customWidth="1"/>
    <col min="15052" max="15052" width="3.88671875" style="1" customWidth="1"/>
    <col min="15053" max="15053" width="9.6640625" style="1" bestFit="1" customWidth="1"/>
    <col min="15054" max="15054" width="4.33203125" style="1" customWidth="1"/>
    <col min="15055" max="15055" width="3.6640625" style="1" customWidth="1"/>
    <col min="15056" max="15058" width="13.44140625" style="1" customWidth="1"/>
    <col min="15059" max="15059" width="2.109375" style="1" customWidth="1"/>
    <col min="15060" max="15060" width="3.88671875" style="1" customWidth="1"/>
    <col min="15061" max="15061" width="8.109375" style="1" customWidth="1"/>
    <col min="15062" max="15062" width="4.33203125" style="1" customWidth="1"/>
    <col min="15063" max="15063" width="3.6640625" style="1" customWidth="1"/>
    <col min="15064" max="15064" width="11.44140625" style="1" bestFit="1" customWidth="1"/>
    <col min="15065" max="15066" width="13" style="1" customWidth="1"/>
    <col min="15067" max="15067" width="2.109375" style="1" customWidth="1"/>
    <col min="15068" max="15291" width="9.109375" style="1"/>
    <col min="15292" max="15292" width="3.88671875" style="1" customWidth="1"/>
    <col min="15293" max="15293" width="8.109375" style="1" customWidth="1"/>
    <col min="15294" max="15294" width="4.33203125" style="1" customWidth="1"/>
    <col min="15295" max="15295" width="3.88671875" style="1" customWidth="1"/>
    <col min="15296" max="15298" width="13" style="1" customWidth="1"/>
    <col min="15299" max="15299" width="2.109375" style="1" customWidth="1"/>
    <col min="15300" max="15300" width="3.88671875" style="1" customWidth="1"/>
    <col min="15301" max="15301" width="8.109375" style="1" customWidth="1"/>
    <col min="15302" max="15302" width="4.33203125" style="1" customWidth="1"/>
    <col min="15303" max="15303" width="3.6640625" style="1" customWidth="1"/>
    <col min="15304" max="15306" width="13.33203125" style="1" customWidth="1"/>
    <col min="15307" max="15307" width="2.109375" style="1" customWidth="1"/>
    <col min="15308" max="15308" width="3.88671875" style="1" customWidth="1"/>
    <col min="15309" max="15309" width="9.6640625" style="1" bestFit="1" customWidth="1"/>
    <col min="15310" max="15310" width="4.33203125" style="1" customWidth="1"/>
    <col min="15311" max="15311" width="3.6640625" style="1" customWidth="1"/>
    <col min="15312" max="15314" width="13.44140625" style="1" customWidth="1"/>
    <col min="15315" max="15315" width="2.109375" style="1" customWidth="1"/>
    <col min="15316" max="15316" width="3.88671875" style="1" customWidth="1"/>
    <col min="15317" max="15317" width="8.109375" style="1" customWidth="1"/>
    <col min="15318" max="15318" width="4.33203125" style="1" customWidth="1"/>
    <col min="15319" max="15319" width="3.6640625" style="1" customWidth="1"/>
    <col min="15320" max="15320" width="11.44140625" style="1" bestFit="1" customWidth="1"/>
    <col min="15321" max="15322" width="13" style="1" customWidth="1"/>
    <col min="15323" max="15323" width="2.109375" style="1" customWidth="1"/>
    <col min="15324" max="15547" width="9.109375" style="1"/>
    <col min="15548" max="15548" width="3.88671875" style="1" customWidth="1"/>
    <col min="15549" max="15549" width="8.109375" style="1" customWidth="1"/>
    <col min="15550" max="15550" width="4.33203125" style="1" customWidth="1"/>
    <col min="15551" max="15551" width="3.88671875" style="1" customWidth="1"/>
    <col min="15552" max="15554" width="13" style="1" customWidth="1"/>
    <col min="15555" max="15555" width="2.109375" style="1" customWidth="1"/>
    <col min="15556" max="15556" width="3.88671875" style="1" customWidth="1"/>
    <col min="15557" max="15557" width="8.109375" style="1" customWidth="1"/>
    <col min="15558" max="15558" width="4.33203125" style="1" customWidth="1"/>
    <col min="15559" max="15559" width="3.6640625" style="1" customWidth="1"/>
    <col min="15560" max="15562" width="13.33203125" style="1" customWidth="1"/>
    <col min="15563" max="15563" width="2.109375" style="1" customWidth="1"/>
    <col min="15564" max="15564" width="3.88671875" style="1" customWidth="1"/>
    <col min="15565" max="15565" width="9.6640625" style="1" bestFit="1" customWidth="1"/>
    <col min="15566" max="15566" width="4.33203125" style="1" customWidth="1"/>
    <col min="15567" max="15567" width="3.6640625" style="1" customWidth="1"/>
    <col min="15568" max="15570" width="13.44140625" style="1" customWidth="1"/>
    <col min="15571" max="15571" width="2.109375" style="1" customWidth="1"/>
    <col min="15572" max="15572" width="3.88671875" style="1" customWidth="1"/>
    <col min="15573" max="15573" width="8.109375" style="1" customWidth="1"/>
    <col min="15574" max="15574" width="4.33203125" style="1" customWidth="1"/>
    <col min="15575" max="15575" width="3.6640625" style="1" customWidth="1"/>
    <col min="15576" max="15576" width="11.44140625" style="1" bestFit="1" customWidth="1"/>
    <col min="15577" max="15578" width="13" style="1" customWidth="1"/>
    <col min="15579" max="15579" width="2.109375" style="1" customWidth="1"/>
    <col min="15580" max="15803" width="9.109375" style="1"/>
    <col min="15804" max="15804" width="3.88671875" style="1" customWidth="1"/>
    <col min="15805" max="15805" width="8.109375" style="1" customWidth="1"/>
    <col min="15806" max="15806" width="4.33203125" style="1" customWidth="1"/>
    <col min="15807" max="15807" width="3.88671875" style="1" customWidth="1"/>
    <col min="15808" max="15810" width="13" style="1" customWidth="1"/>
    <col min="15811" max="15811" width="2.109375" style="1" customWidth="1"/>
    <col min="15812" max="15812" width="3.88671875" style="1" customWidth="1"/>
    <col min="15813" max="15813" width="8.109375" style="1" customWidth="1"/>
    <col min="15814" max="15814" width="4.33203125" style="1" customWidth="1"/>
    <col min="15815" max="15815" width="3.6640625" style="1" customWidth="1"/>
    <col min="15816" max="15818" width="13.33203125" style="1" customWidth="1"/>
    <col min="15819" max="15819" width="2.109375" style="1" customWidth="1"/>
    <col min="15820" max="15820" width="3.88671875" style="1" customWidth="1"/>
    <col min="15821" max="15821" width="9.6640625" style="1" bestFit="1" customWidth="1"/>
    <col min="15822" max="15822" width="4.33203125" style="1" customWidth="1"/>
    <col min="15823" max="15823" width="3.6640625" style="1" customWidth="1"/>
    <col min="15824" max="15826" width="13.44140625" style="1" customWidth="1"/>
    <col min="15827" max="15827" width="2.109375" style="1" customWidth="1"/>
    <col min="15828" max="15828" width="3.88671875" style="1" customWidth="1"/>
    <col min="15829" max="15829" width="8.109375" style="1" customWidth="1"/>
    <col min="15830" max="15830" width="4.33203125" style="1" customWidth="1"/>
    <col min="15831" max="15831" width="3.6640625" style="1" customWidth="1"/>
    <col min="15832" max="15832" width="11.44140625" style="1" bestFit="1" customWidth="1"/>
    <col min="15833" max="15834" width="13" style="1" customWidth="1"/>
    <col min="15835" max="15835" width="2.109375" style="1" customWidth="1"/>
    <col min="15836" max="16059" width="9.109375" style="1"/>
    <col min="16060" max="16060" width="3.88671875" style="1" customWidth="1"/>
    <col min="16061" max="16061" width="8.109375" style="1" customWidth="1"/>
    <col min="16062" max="16062" width="4.33203125" style="1" customWidth="1"/>
    <col min="16063" max="16063" width="3.88671875" style="1" customWidth="1"/>
    <col min="16064" max="16066" width="13" style="1" customWidth="1"/>
    <col min="16067" max="16067" width="2.109375" style="1" customWidth="1"/>
    <col min="16068" max="16068" width="3.88671875" style="1" customWidth="1"/>
    <col min="16069" max="16069" width="8.109375" style="1" customWidth="1"/>
    <col min="16070" max="16070" width="4.33203125" style="1" customWidth="1"/>
    <col min="16071" max="16071" width="3.6640625" style="1" customWidth="1"/>
    <col min="16072" max="16074" width="13.33203125" style="1" customWidth="1"/>
    <col min="16075" max="16075" width="2.109375" style="1" customWidth="1"/>
    <col min="16076" max="16076" width="3.88671875" style="1" customWidth="1"/>
    <col min="16077" max="16077" width="9.6640625" style="1" bestFit="1" customWidth="1"/>
    <col min="16078" max="16078" width="4.33203125" style="1" customWidth="1"/>
    <col min="16079" max="16079" width="3.6640625" style="1" customWidth="1"/>
    <col min="16080" max="16082" width="13.44140625" style="1" customWidth="1"/>
    <col min="16083" max="16083" width="2.109375" style="1" customWidth="1"/>
    <col min="16084" max="16084" width="3.88671875" style="1" customWidth="1"/>
    <col min="16085" max="16085" width="8.109375" style="1" customWidth="1"/>
    <col min="16086" max="16086" width="4.33203125" style="1" customWidth="1"/>
    <col min="16087" max="16087" width="3.6640625" style="1" customWidth="1"/>
    <col min="16088" max="16088" width="11.44140625" style="1" bestFit="1" customWidth="1"/>
    <col min="16089" max="16090" width="13" style="1" customWidth="1"/>
    <col min="16091" max="16091" width="2.109375" style="1" customWidth="1"/>
    <col min="16092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164</v>
      </c>
      <c r="B2" s="172"/>
      <c r="C2" s="172"/>
      <c r="D2" s="172"/>
      <c r="E2" s="172"/>
      <c r="F2" s="172"/>
      <c r="G2" s="172"/>
      <c r="H2" s="173"/>
      <c r="I2" s="169" t="s">
        <v>160</v>
      </c>
      <c r="J2" s="270" t="str">
        <f>'Gr 10 Term 1'!J2</f>
        <v>?</v>
      </c>
      <c r="K2" s="270" t="str">
        <f>'Gr 10 Term 1'!K2</f>
        <v>?</v>
      </c>
      <c r="L2" s="150"/>
    </row>
    <row r="3" spans="1:12" ht="30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270" t="str">
        <f>'Gr 10 Term 1'!J3</f>
        <v>?</v>
      </c>
      <c r="K3" s="270" t="str">
        <f>'Gr 10 Term 1'!K3</f>
        <v>?</v>
      </c>
      <c r="L3" s="150"/>
    </row>
    <row r="4" spans="1:12" ht="34.799999999999997" customHeight="1" x14ac:dyDescent="0.25">
      <c r="A4" s="174" t="s">
        <v>38</v>
      </c>
      <c r="B4" s="175"/>
      <c r="C4" s="175"/>
      <c r="D4" s="175"/>
      <c r="E4" s="175"/>
      <c r="F4" s="175"/>
      <c r="G4" s="175"/>
      <c r="H4" s="176"/>
      <c r="I4" s="72" t="s">
        <v>2</v>
      </c>
      <c r="J4" s="283" t="str">
        <f>'Gr 10 Term 1'!J4</f>
        <v>?</v>
      </c>
      <c r="K4" s="284"/>
      <c r="L4" s="205"/>
    </row>
    <row r="5" spans="1:12" ht="15" customHeight="1" x14ac:dyDescent="0.25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ht="15" customHeight="1" x14ac:dyDescent="0.25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3"/>
      <c r="L6" s="187"/>
    </row>
    <row r="7" spans="1:12" ht="15" customHeight="1" x14ac:dyDescent="0.25">
      <c r="A7" s="204" t="s">
        <v>10</v>
      </c>
      <c r="B7" s="4">
        <v>45482</v>
      </c>
      <c r="C7" s="5" t="s">
        <v>9</v>
      </c>
      <c r="D7" s="5">
        <v>74</v>
      </c>
      <c r="E7" s="209" t="s">
        <v>300</v>
      </c>
      <c r="F7" s="8" t="s">
        <v>221</v>
      </c>
      <c r="G7" s="32" t="s">
        <v>163</v>
      </c>
      <c r="H7" s="97"/>
      <c r="I7" s="97"/>
      <c r="J7" s="216"/>
      <c r="K7" s="216"/>
      <c r="L7" s="110">
        <f>ROUND(((100/139)*(D7))*1,1)%</f>
        <v>0.53200000000000003</v>
      </c>
    </row>
    <row r="8" spans="1:12" ht="15" customHeight="1" x14ac:dyDescent="0.25">
      <c r="A8" s="204"/>
      <c r="B8" s="4">
        <v>45483</v>
      </c>
      <c r="C8" s="5" t="s">
        <v>11</v>
      </c>
      <c r="D8" s="5">
        <v>75</v>
      </c>
      <c r="E8" s="210"/>
      <c r="F8" s="8" t="s">
        <v>222</v>
      </c>
      <c r="G8" s="32" t="s">
        <v>163</v>
      </c>
      <c r="H8" s="97"/>
      <c r="I8" s="97"/>
      <c r="J8" s="216"/>
      <c r="K8" s="216"/>
      <c r="L8" s="110">
        <f t="shared" ref="L8:L71" si="0">ROUND(((100/139)*(D8))*1,1)%</f>
        <v>0.54</v>
      </c>
    </row>
    <row r="9" spans="1:12" ht="15" customHeight="1" x14ac:dyDescent="0.25">
      <c r="A9" s="204"/>
      <c r="B9" s="4">
        <v>45484</v>
      </c>
      <c r="C9" s="5" t="s">
        <v>14</v>
      </c>
      <c r="D9" s="5">
        <v>76</v>
      </c>
      <c r="E9" s="210"/>
      <c r="F9" s="8" t="s">
        <v>223</v>
      </c>
      <c r="G9" s="32" t="s">
        <v>163</v>
      </c>
      <c r="H9" s="97"/>
      <c r="I9" s="97"/>
      <c r="J9" s="216"/>
      <c r="K9" s="216"/>
      <c r="L9" s="110">
        <f t="shared" si="0"/>
        <v>0.54700000000000004</v>
      </c>
    </row>
    <row r="10" spans="1:12" ht="15" customHeight="1" x14ac:dyDescent="0.25">
      <c r="A10" s="204"/>
      <c r="B10" s="4">
        <v>45485</v>
      </c>
      <c r="C10" s="5" t="s">
        <v>16</v>
      </c>
      <c r="D10" s="5">
        <v>77</v>
      </c>
      <c r="E10" s="210"/>
      <c r="F10" s="8" t="s">
        <v>289</v>
      </c>
      <c r="G10" s="32" t="s">
        <v>163</v>
      </c>
      <c r="H10" s="97"/>
      <c r="I10" s="97"/>
      <c r="J10" s="216"/>
      <c r="K10" s="216"/>
      <c r="L10" s="110">
        <f t="shared" si="0"/>
        <v>0.55399999999999994</v>
      </c>
    </row>
    <row r="11" spans="1:12" ht="15" customHeight="1" x14ac:dyDescent="0.25">
      <c r="A11" s="94"/>
      <c r="B11" s="62">
        <v>45486</v>
      </c>
      <c r="C11" s="63" t="s">
        <v>18</v>
      </c>
      <c r="D11" s="63"/>
      <c r="E11" s="210"/>
      <c r="F11" s="84"/>
      <c r="G11" s="85"/>
      <c r="H11" s="276"/>
      <c r="I11" s="276"/>
      <c r="J11" s="277"/>
      <c r="K11" s="274"/>
      <c r="L11" s="110"/>
    </row>
    <row r="12" spans="1:12" ht="15" customHeight="1" x14ac:dyDescent="0.25">
      <c r="A12" s="94"/>
      <c r="B12" s="62">
        <v>45487</v>
      </c>
      <c r="C12" s="63" t="s">
        <v>19</v>
      </c>
      <c r="D12" s="63"/>
      <c r="E12" s="210"/>
      <c r="F12" s="84"/>
      <c r="G12" s="85"/>
      <c r="H12" s="276"/>
      <c r="I12" s="276"/>
      <c r="J12" s="277"/>
      <c r="K12" s="274"/>
      <c r="L12" s="110"/>
    </row>
    <row r="13" spans="1:12" ht="15" customHeight="1" x14ac:dyDescent="0.25">
      <c r="A13" s="204" t="s">
        <v>20</v>
      </c>
      <c r="B13" s="4">
        <v>45488</v>
      </c>
      <c r="C13" s="5" t="s">
        <v>7</v>
      </c>
      <c r="D13" s="5">
        <v>78</v>
      </c>
      <c r="E13" s="210"/>
      <c r="F13" s="13" t="s">
        <v>290</v>
      </c>
      <c r="G13" s="32" t="s">
        <v>163</v>
      </c>
      <c r="H13" s="97"/>
      <c r="I13" s="97"/>
      <c r="J13" s="216"/>
      <c r="K13" s="216"/>
      <c r="L13" s="110">
        <f t="shared" si="0"/>
        <v>0.56100000000000005</v>
      </c>
    </row>
    <row r="14" spans="1:12" ht="15" customHeight="1" x14ac:dyDescent="0.25">
      <c r="A14" s="154"/>
      <c r="B14" s="4">
        <v>45489</v>
      </c>
      <c r="C14" s="5" t="s">
        <v>9</v>
      </c>
      <c r="D14" s="5">
        <v>79</v>
      </c>
      <c r="E14" s="210"/>
      <c r="F14" s="13" t="s">
        <v>291</v>
      </c>
      <c r="G14" s="32" t="s">
        <v>163</v>
      </c>
      <c r="H14" s="97"/>
      <c r="I14" s="97"/>
      <c r="J14" s="216"/>
      <c r="K14" s="216"/>
      <c r="L14" s="110">
        <f t="shared" si="0"/>
        <v>0.56799999999999995</v>
      </c>
    </row>
    <row r="15" spans="1:12" ht="15" customHeight="1" x14ac:dyDescent="0.25">
      <c r="A15" s="154"/>
      <c r="B15" s="4">
        <v>45490</v>
      </c>
      <c r="C15" s="5" t="s">
        <v>11</v>
      </c>
      <c r="D15" s="5">
        <v>80</v>
      </c>
      <c r="E15" s="210"/>
      <c r="F15" s="27" t="s">
        <v>292</v>
      </c>
      <c r="G15" s="32" t="s">
        <v>163</v>
      </c>
      <c r="H15" s="97"/>
      <c r="I15" s="97"/>
      <c r="J15" s="216"/>
      <c r="K15" s="216"/>
      <c r="L15" s="110">
        <f t="shared" si="0"/>
        <v>0.57600000000000007</v>
      </c>
    </row>
    <row r="16" spans="1:12" ht="15" customHeight="1" x14ac:dyDescent="0.25">
      <c r="A16" s="154"/>
      <c r="B16" s="4">
        <v>45491</v>
      </c>
      <c r="C16" s="5" t="s">
        <v>14</v>
      </c>
      <c r="D16" s="5">
        <v>81</v>
      </c>
      <c r="E16" s="210"/>
      <c r="F16" s="27" t="s">
        <v>293</v>
      </c>
      <c r="G16" s="32" t="s">
        <v>163</v>
      </c>
      <c r="H16" s="97"/>
      <c r="I16" s="97"/>
      <c r="J16" s="216"/>
      <c r="K16" s="216"/>
      <c r="L16" s="110">
        <f t="shared" si="0"/>
        <v>0.58299999999999996</v>
      </c>
    </row>
    <row r="17" spans="1:12" ht="15" customHeight="1" x14ac:dyDescent="0.25">
      <c r="A17" s="154"/>
      <c r="B17" s="4">
        <v>45492</v>
      </c>
      <c r="C17" s="5" t="s">
        <v>16</v>
      </c>
      <c r="D17" s="5">
        <v>82</v>
      </c>
      <c r="E17" s="210"/>
      <c r="F17" s="8" t="s">
        <v>39</v>
      </c>
      <c r="G17" s="32" t="s">
        <v>163</v>
      </c>
      <c r="H17" s="97"/>
      <c r="I17" s="97"/>
      <c r="J17" s="216"/>
      <c r="K17" s="216"/>
      <c r="L17" s="110">
        <f t="shared" si="0"/>
        <v>0.59</v>
      </c>
    </row>
    <row r="18" spans="1:12" ht="15" customHeight="1" x14ac:dyDescent="0.25">
      <c r="A18" s="94"/>
      <c r="B18" s="62">
        <v>45493</v>
      </c>
      <c r="C18" s="63" t="s">
        <v>18</v>
      </c>
      <c r="D18" s="63"/>
      <c r="E18" s="210"/>
      <c r="F18" s="84"/>
      <c r="G18" s="85"/>
      <c r="H18" s="276"/>
      <c r="I18" s="276"/>
      <c r="J18" s="277"/>
      <c r="K18" s="274"/>
      <c r="L18" s="110"/>
    </row>
    <row r="19" spans="1:12" ht="15" customHeight="1" x14ac:dyDescent="0.25">
      <c r="A19" s="94"/>
      <c r="B19" s="62">
        <v>45494</v>
      </c>
      <c r="C19" s="63" t="s">
        <v>19</v>
      </c>
      <c r="D19" s="63"/>
      <c r="E19" s="210"/>
      <c r="F19" s="84"/>
      <c r="G19" s="85"/>
      <c r="H19" s="276"/>
      <c r="I19" s="276"/>
      <c r="J19" s="277"/>
      <c r="K19" s="274"/>
      <c r="L19" s="110"/>
    </row>
    <row r="20" spans="1:12" ht="15" customHeight="1" x14ac:dyDescent="0.25">
      <c r="A20" s="204" t="s">
        <v>23</v>
      </c>
      <c r="B20" s="4">
        <v>45495</v>
      </c>
      <c r="C20" s="5" t="s">
        <v>7</v>
      </c>
      <c r="D20" s="5">
        <v>83</v>
      </c>
      <c r="E20" s="210"/>
      <c r="F20" s="8" t="s">
        <v>39</v>
      </c>
      <c r="G20" s="32" t="s">
        <v>163</v>
      </c>
      <c r="H20" s="97"/>
      <c r="I20" s="97"/>
      <c r="J20" s="216"/>
      <c r="K20" s="216"/>
      <c r="L20" s="110">
        <f t="shared" si="0"/>
        <v>0.59699999999999998</v>
      </c>
    </row>
    <row r="21" spans="1:12" ht="15" customHeight="1" x14ac:dyDescent="0.25">
      <c r="A21" s="154"/>
      <c r="B21" s="4">
        <v>45496</v>
      </c>
      <c r="C21" s="5" t="s">
        <v>9</v>
      </c>
      <c r="D21" s="5">
        <v>84</v>
      </c>
      <c r="E21" s="210"/>
      <c r="F21" s="8" t="s">
        <v>39</v>
      </c>
      <c r="G21" s="32" t="s">
        <v>163</v>
      </c>
      <c r="H21" s="97"/>
      <c r="I21" s="97"/>
      <c r="J21" s="216"/>
      <c r="K21" s="216"/>
      <c r="L21" s="110">
        <f t="shared" si="0"/>
        <v>0.60399999999999998</v>
      </c>
    </row>
    <row r="22" spans="1:12" ht="15" customHeight="1" x14ac:dyDescent="0.25">
      <c r="A22" s="154"/>
      <c r="B22" s="4">
        <v>45497</v>
      </c>
      <c r="C22" s="28" t="s">
        <v>11</v>
      </c>
      <c r="D22" s="5">
        <v>85</v>
      </c>
      <c r="E22" s="211"/>
      <c r="F22" s="8" t="s">
        <v>39</v>
      </c>
      <c r="G22" s="32" t="s">
        <v>163</v>
      </c>
      <c r="H22" s="97"/>
      <c r="I22" s="97"/>
      <c r="J22" s="216"/>
      <c r="K22" s="216"/>
      <c r="L22" s="110">
        <f t="shared" si="0"/>
        <v>0.61199999999999999</v>
      </c>
    </row>
    <row r="23" spans="1:12" ht="15" customHeight="1" x14ac:dyDescent="0.25">
      <c r="A23" s="154"/>
      <c r="B23" s="4">
        <v>45498</v>
      </c>
      <c r="C23" s="5" t="s">
        <v>14</v>
      </c>
      <c r="D23" s="5">
        <v>86</v>
      </c>
      <c r="E23" s="209" t="s">
        <v>299</v>
      </c>
      <c r="F23" s="8" t="s">
        <v>294</v>
      </c>
      <c r="G23" s="32" t="s">
        <v>163</v>
      </c>
      <c r="H23" s="97"/>
      <c r="I23" s="97"/>
      <c r="J23" s="216"/>
      <c r="K23" s="216"/>
      <c r="L23" s="110">
        <f t="shared" si="0"/>
        <v>0.61899999999999999</v>
      </c>
    </row>
    <row r="24" spans="1:12" ht="15" customHeight="1" x14ac:dyDescent="0.25">
      <c r="A24" s="154"/>
      <c r="B24" s="4">
        <v>45499</v>
      </c>
      <c r="C24" s="5" t="s">
        <v>16</v>
      </c>
      <c r="D24" s="5">
        <v>87</v>
      </c>
      <c r="E24" s="210"/>
      <c r="F24" s="13" t="s">
        <v>295</v>
      </c>
      <c r="G24" s="32" t="s">
        <v>163</v>
      </c>
      <c r="H24" s="97"/>
      <c r="I24" s="97"/>
      <c r="J24" s="216"/>
      <c r="K24" s="216"/>
      <c r="L24" s="110">
        <f t="shared" si="0"/>
        <v>0.626</v>
      </c>
    </row>
    <row r="25" spans="1:12" ht="15" customHeight="1" x14ac:dyDescent="0.25">
      <c r="A25" s="94"/>
      <c r="B25" s="62">
        <v>45500</v>
      </c>
      <c r="C25" s="63" t="s">
        <v>18</v>
      </c>
      <c r="D25" s="63"/>
      <c r="E25" s="210"/>
      <c r="F25" s="84"/>
      <c r="G25" s="85"/>
      <c r="H25" s="276"/>
      <c r="I25" s="276"/>
      <c r="J25" s="277"/>
      <c r="K25" s="274"/>
      <c r="L25" s="110"/>
    </row>
    <row r="26" spans="1:12" ht="15" customHeight="1" x14ac:dyDescent="0.25">
      <c r="A26" s="94"/>
      <c r="B26" s="62">
        <v>45501</v>
      </c>
      <c r="C26" s="63" t="s">
        <v>19</v>
      </c>
      <c r="D26" s="63"/>
      <c r="E26" s="210"/>
      <c r="F26" s="84"/>
      <c r="G26" s="85"/>
      <c r="H26" s="276"/>
      <c r="I26" s="276"/>
      <c r="J26" s="277"/>
      <c r="K26" s="274"/>
      <c r="L26" s="110"/>
    </row>
    <row r="27" spans="1:12" ht="15" customHeight="1" x14ac:dyDescent="0.25">
      <c r="A27" s="204" t="s">
        <v>24</v>
      </c>
      <c r="B27" s="4">
        <v>45502</v>
      </c>
      <c r="C27" s="5" t="s">
        <v>7</v>
      </c>
      <c r="D27" s="5">
        <v>88</v>
      </c>
      <c r="E27" s="210"/>
      <c r="F27" s="13" t="s">
        <v>296</v>
      </c>
      <c r="G27" s="32" t="s">
        <v>163</v>
      </c>
      <c r="H27" s="97"/>
      <c r="I27" s="97"/>
      <c r="J27" s="216"/>
      <c r="K27" s="216"/>
      <c r="L27" s="110">
        <f t="shared" si="0"/>
        <v>0.63300000000000001</v>
      </c>
    </row>
    <row r="28" spans="1:12" ht="15" customHeight="1" x14ac:dyDescent="0.25">
      <c r="A28" s="154"/>
      <c r="B28" s="4">
        <v>45503</v>
      </c>
      <c r="C28" s="5" t="s">
        <v>9</v>
      </c>
      <c r="D28" s="5">
        <v>89</v>
      </c>
      <c r="E28" s="210"/>
      <c r="F28" s="27" t="s">
        <v>297</v>
      </c>
      <c r="G28" s="32" t="s">
        <v>163</v>
      </c>
      <c r="H28" s="97"/>
      <c r="I28" s="97"/>
      <c r="J28" s="216"/>
      <c r="K28" s="216"/>
      <c r="L28" s="110">
        <f t="shared" si="0"/>
        <v>0.64</v>
      </c>
    </row>
    <row r="29" spans="1:12" ht="15" customHeight="1" x14ac:dyDescent="0.25">
      <c r="A29" s="154"/>
      <c r="B29" s="4">
        <v>45504</v>
      </c>
      <c r="C29" s="5" t="s">
        <v>11</v>
      </c>
      <c r="D29" s="5">
        <v>90</v>
      </c>
      <c r="E29" s="210"/>
      <c r="F29" s="27" t="s">
        <v>298</v>
      </c>
      <c r="G29" s="32" t="s">
        <v>163</v>
      </c>
      <c r="H29" s="100"/>
      <c r="I29" s="97"/>
      <c r="J29" s="216"/>
      <c r="K29" s="216"/>
      <c r="L29" s="110">
        <f t="shared" si="0"/>
        <v>0.64700000000000002</v>
      </c>
    </row>
    <row r="30" spans="1:12" ht="15" customHeight="1" x14ac:dyDescent="0.25">
      <c r="A30" s="154"/>
      <c r="B30" s="4">
        <v>45505</v>
      </c>
      <c r="C30" s="10" t="s">
        <v>14</v>
      </c>
      <c r="D30" s="5">
        <v>91</v>
      </c>
      <c r="E30" s="210"/>
      <c r="F30" s="8" t="s">
        <v>39</v>
      </c>
      <c r="G30" s="32" t="s">
        <v>163</v>
      </c>
      <c r="H30" s="97"/>
      <c r="I30" s="97"/>
      <c r="J30" s="216"/>
      <c r="K30" s="216"/>
      <c r="L30" s="110">
        <f t="shared" si="0"/>
        <v>0.65500000000000003</v>
      </c>
    </row>
    <row r="31" spans="1:12" ht="15" customHeight="1" x14ac:dyDescent="0.25">
      <c r="A31" s="154"/>
      <c r="B31" s="4">
        <v>45506</v>
      </c>
      <c r="C31" s="5" t="s">
        <v>16</v>
      </c>
      <c r="D31" s="5">
        <v>92</v>
      </c>
      <c r="E31" s="210"/>
      <c r="F31" s="8" t="s">
        <v>39</v>
      </c>
      <c r="G31" s="32" t="s">
        <v>163</v>
      </c>
      <c r="H31" s="97"/>
      <c r="I31" s="77"/>
      <c r="J31" s="278" t="s">
        <v>200</v>
      </c>
      <c r="K31" s="279"/>
      <c r="L31" s="110">
        <f t="shared" si="0"/>
        <v>0.66200000000000003</v>
      </c>
    </row>
    <row r="32" spans="1:12" ht="15" customHeight="1" x14ac:dyDescent="0.25">
      <c r="A32" s="94"/>
      <c r="B32" s="62">
        <v>45507</v>
      </c>
      <c r="C32" s="63" t="s">
        <v>18</v>
      </c>
      <c r="D32" s="63"/>
      <c r="E32" s="210"/>
      <c r="F32" s="84"/>
      <c r="G32" s="85"/>
      <c r="H32" s="276"/>
      <c r="I32" s="276"/>
      <c r="J32" s="277"/>
      <c r="K32" s="274"/>
      <c r="L32" s="110"/>
    </row>
    <row r="33" spans="1:12" ht="15" customHeight="1" x14ac:dyDescent="0.25">
      <c r="A33" s="94"/>
      <c r="B33" s="62">
        <v>45508</v>
      </c>
      <c r="C33" s="63" t="s">
        <v>19</v>
      </c>
      <c r="D33" s="63"/>
      <c r="E33" s="211"/>
      <c r="F33" s="84"/>
      <c r="G33" s="85"/>
      <c r="H33" s="276"/>
      <c r="I33" s="276"/>
      <c r="J33" s="277"/>
      <c r="K33" s="274"/>
      <c r="L33" s="110"/>
    </row>
    <row r="34" spans="1:12" ht="15" customHeight="1" x14ac:dyDescent="0.25">
      <c r="A34" s="204" t="s">
        <v>25</v>
      </c>
      <c r="B34" s="4">
        <v>45509</v>
      </c>
      <c r="C34" s="5" t="s">
        <v>7</v>
      </c>
      <c r="D34" s="5">
        <v>93</v>
      </c>
      <c r="E34" s="220" t="s">
        <v>301</v>
      </c>
      <c r="F34" s="27" t="s">
        <v>143</v>
      </c>
      <c r="G34" s="32" t="s">
        <v>163</v>
      </c>
      <c r="H34" s="97"/>
      <c r="I34" s="97"/>
      <c r="J34" s="216"/>
      <c r="K34" s="216"/>
      <c r="L34" s="110">
        <f t="shared" si="0"/>
        <v>0.66900000000000004</v>
      </c>
    </row>
    <row r="35" spans="1:12" ht="15" customHeight="1" x14ac:dyDescent="0.25">
      <c r="A35" s="154"/>
      <c r="B35" s="4">
        <v>45510</v>
      </c>
      <c r="C35" s="5" t="s">
        <v>9</v>
      </c>
      <c r="D35" s="5">
        <v>94</v>
      </c>
      <c r="E35" s="220"/>
      <c r="F35" s="27" t="s">
        <v>144</v>
      </c>
      <c r="G35" s="32" t="s">
        <v>163</v>
      </c>
      <c r="H35" s="97"/>
      <c r="I35" s="97"/>
      <c r="J35" s="216"/>
      <c r="K35" s="216"/>
      <c r="L35" s="110">
        <f t="shared" si="0"/>
        <v>0.67599999999999993</v>
      </c>
    </row>
    <row r="36" spans="1:12" ht="15" customHeight="1" x14ac:dyDescent="0.25">
      <c r="A36" s="154"/>
      <c r="B36" s="4">
        <v>45511</v>
      </c>
      <c r="C36" s="5" t="s">
        <v>11</v>
      </c>
      <c r="D36" s="5">
        <v>95</v>
      </c>
      <c r="E36" s="220"/>
      <c r="F36" s="27" t="s">
        <v>145</v>
      </c>
      <c r="G36" s="32" t="s">
        <v>163</v>
      </c>
      <c r="H36" s="97"/>
      <c r="I36" s="97"/>
      <c r="J36" s="216"/>
      <c r="K36" s="216"/>
      <c r="L36" s="110">
        <f t="shared" si="0"/>
        <v>0.68299999999999994</v>
      </c>
    </row>
    <row r="37" spans="1:12" ht="15" customHeight="1" x14ac:dyDescent="0.25">
      <c r="A37" s="154"/>
      <c r="B37" s="4">
        <v>45512</v>
      </c>
      <c r="C37" s="5" t="s">
        <v>14</v>
      </c>
      <c r="D37" s="5">
        <v>96</v>
      </c>
      <c r="E37" s="220"/>
      <c r="F37" s="101" t="s">
        <v>146</v>
      </c>
      <c r="G37" s="32" t="s">
        <v>163</v>
      </c>
      <c r="H37" s="97"/>
      <c r="I37" s="97"/>
      <c r="J37" s="216"/>
      <c r="K37" s="216"/>
      <c r="L37" s="110">
        <f t="shared" si="0"/>
        <v>0.69099999999999995</v>
      </c>
    </row>
    <row r="38" spans="1:12" ht="15" customHeight="1" x14ac:dyDescent="0.25">
      <c r="A38" s="154"/>
      <c r="B38" s="62">
        <v>45513</v>
      </c>
      <c r="C38" s="63" t="s">
        <v>16</v>
      </c>
      <c r="D38" s="63"/>
      <c r="E38" s="221"/>
      <c r="F38" s="103" t="s">
        <v>40</v>
      </c>
      <c r="G38" s="85"/>
      <c r="H38" s="276"/>
      <c r="I38" s="276"/>
      <c r="J38" s="277"/>
      <c r="K38" s="274"/>
      <c r="L38" s="110"/>
    </row>
    <row r="39" spans="1:12" ht="15" customHeight="1" x14ac:dyDescent="0.25">
      <c r="A39" s="94"/>
      <c r="B39" s="62">
        <v>45514</v>
      </c>
      <c r="C39" s="63" t="s">
        <v>18</v>
      </c>
      <c r="D39" s="63"/>
      <c r="E39" s="220"/>
      <c r="F39" s="102"/>
      <c r="G39" s="85"/>
      <c r="H39" s="276"/>
      <c r="I39" s="276"/>
      <c r="J39" s="277"/>
      <c r="K39" s="274"/>
      <c r="L39" s="110"/>
    </row>
    <row r="40" spans="1:12" ht="15" customHeight="1" x14ac:dyDescent="0.25">
      <c r="A40" s="94"/>
      <c r="B40" s="62">
        <v>45515</v>
      </c>
      <c r="C40" s="63" t="s">
        <v>19</v>
      </c>
      <c r="D40" s="63"/>
      <c r="E40" s="220"/>
      <c r="F40" s="84"/>
      <c r="G40" s="85"/>
      <c r="H40" s="276"/>
      <c r="I40" s="276"/>
      <c r="J40" s="277"/>
      <c r="K40" s="274"/>
      <c r="L40" s="110"/>
    </row>
    <row r="41" spans="1:12" ht="15" customHeight="1" x14ac:dyDescent="0.25">
      <c r="A41" s="204" t="s">
        <v>26</v>
      </c>
      <c r="B41" s="4">
        <v>45516</v>
      </c>
      <c r="C41" s="5" t="s">
        <v>7</v>
      </c>
      <c r="D41" s="5">
        <v>97</v>
      </c>
      <c r="E41" s="220"/>
      <c r="F41" s="27" t="s">
        <v>147</v>
      </c>
      <c r="G41" s="32" t="s">
        <v>163</v>
      </c>
      <c r="H41" s="97"/>
      <c r="I41" s="97"/>
      <c r="J41" s="216"/>
      <c r="K41" s="216"/>
      <c r="L41" s="110">
        <f t="shared" si="0"/>
        <v>0.69799999999999995</v>
      </c>
    </row>
    <row r="42" spans="1:12" ht="15" customHeight="1" x14ac:dyDescent="0.25">
      <c r="A42" s="154"/>
      <c r="B42" s="4">
        <v>45517</v>
      </c>
      <c r="C42" s="5" t="s">
        <v>9</v>
      </c>
      <c r="D42" s="5">
        <v>98</v>
      </c>
      <c r="E42" s="220"/>
      <c r="F42" s="27" t="s">
        <v>147</v>
      </c>
      <c r="G42" s="32" t="s">
        <v>163</v>
      </c>
      <c r="H42" s="97"/>
      <c r="I42" s="97"/>
      <c r="J42" s="216"/>
      <c r="K42" s="216"/>
      <c r="L42" s="110">
        <f t="shared" si="0"/>
        <v>0.70499999999999996</v>
      </c>
    </row>
    <row r="43" spans="1:12" ht="15" customHeight="1" x14ac:dyDescent="0.25">
      <c r="A43" s="154"/>
      <c r="B43" s="4">
        <v>45518</v>
      </c>
      <c r="C43" s="5" t="s">
        <v>11</v>
      </c>
      <c r="D43" s="5">
        <v>99</v>
      </c>
      <c r="E43" s="220"/>
      <c r="F43" s="27" t="s">
        <v>147</v>
      </c>
      <c r="G43" s="32" t="s">
        <v>163</v>
      </c>
      <c r="H43" s="97"/>
      <c r="I43" s="97"/>
      <c r="J43" s="216"/>
      <c r="K43" s="216"/>
      <c r="L43" s="110">
        <f t="shared" si="0"/>
        <v>0.71200000000000008</v>
      </c>
    </row>
    <row r="44" spans="1:12" ht="15" customHeight="1" x14ac:dyDescent="0.25">
      <c r="A44" s="154"/>
      <c r="B44" s="4">
        <v>45519</v>
      </c>
      <c r="C44" s="5" t="s">
        <v>14</v>
      </c>
      <c r="D44" s="5">
        <v>100</v>
      </c>
      <c r="E44" s="220"/>
      <c r="F44" s="27" t="s">
        <v>147</v>
      </c>
      <c r="G44" s="32" t="s">
        <v>163</v>
      </c>
      <c r="H44" s="97"/>
      <c r="I44" s="97"/>
      <c r="J44" s="216"/>
      <c r="K44" s="216"/>
      <c r="L44" s="110">
        <f t="shared" si="0"/>
        <v>0.71900000000000008</v>
      </c>
    </row>
    <row r="45" spans="1:12" ht="15" customHeight="1" x14ac:dyDescent="0.25">
      <c r="A45" s="154"/>
      <c r="B45" s="4">
        <v>45520</v>
      </c>
      <c r="C45" s="5" t="s">
        <v>16</v>
      </c>
      <c r="D45" s="5">
        <v>101</v>
      </c>
      <c r="E45" s="220"/>
      <c r="F45" s="27" t="s">
        <v>147</v>
      </c>
      <c r="G45" s="32" t="s">
        <v>163</v>
      </c>
      <c r="H45" s="97"/>
      <c r="I45" s="97"/>
      <c r="J45" s="216"/>
      <c r="K45" s="216"/>
      <c r="L45" s="110">
        <f t="shared" si="0"/>
        <v>0.72699999999999998</v>
      </c>
    </row>
    <row r="46" spans="1:12" ht="15" customHeight="1" x14ac:dyDescent="0.25">
      <c r="A46" s="94"/>
      <c r="B46" s="62">
        <v>45521</v>
      </c>
      <c r="C46" s="63" t="s">
        <v>18</v>
      </c>
      <c r="D46" s="63"/>
      <c r="E46" s="220"/>
      <c r="F46" s="84"/>
      <c r="G46" s="85"/>
      <c r="H46" s="276"/>
      <c r="I46" s="276"/>
      <c r="J46" s="277"/>
      <c r="K46" s="274"/>
      <c r="L46" s="110"/>
    </row>
    <row r="47" spans="1:12" ht="15" customHeight="1" x14ac:dyDescent="0.25">
      <c r="A47" s="94"/>
      <c r="B47" s="62">
        <v>45522</v>
      </c>
      <c r="C47" s="63" t="s">
        <v>19</v>
      </c>
      <c r="D47" s="63"/>
      <c r="E47" s="220"/>
      <c r="F47" s="84"/>
      <c r="G47" s="85"/>
      <c r="H47" s="276"/>
      <c r="I47" s="276"/>
      <c r="J47" s="277"/>
      <c r="K47" s="274"/>
      <c r="L47" s="110"/>
    </row>
    <row r="48" spans="1:12" ht="15" customHeight="1" x14ac:dyDescent="0.25">
      <c r="A48" s="204" t="s">
        <v>27</v>
      </c>
      <c r="B48" s="4">
        <v>45523</v>
      </c>
      <c r="C48" s="5" t="s">
        <v>7</v>
      </c>
      <c r="D48" s="5">
        <v>102</v>
      </c>
      <c r="E48" s="209" t="s">
        <v>304</v>
      </c>
      <c r="F48" s="27" t="s">
        <v>148</v>
      </c>
      <c r="G48" s="32" t="s">
        <v>163</v>
      </c>
      <c r="H48" s="97"/>
      <c r="I48" s="97"/>
      <c r="J48" s="216"/>
      <c r="K48" s="216"/>
      <c r="L48" s="110">
        <f t="shared" si="0"/>
        <v>0.7340000000000001</v>
      </c>
    </row>
    <row r="49" spans="1:12" ht="15" customHeight="1" x14ac:dyDescent="0.25">
      <c r="A49" s="154"/>
      <c r="B49" s="4">
        <v>45524</v>
      </c>
      <c r="C49" s="5" t="s">
        <v>9</v>
      </c>
      <c r="D49" s="5">
        <v>103</v>
      </c>
      <c r="E49" s="210"/>
      <c r="F49" s="16" t="s">
        <v>149</v>
      </c>
      <c r="G49" s="32" t="s">
        <v>163</v>
      </c>
      <c r="H49" s="97"/>
      <c r="I49" s="97"/>
      <c r="J49" s="216"/>
      <c r="K49" s="216"/>
      <c r="L49" s="110">
        <f t="shared" si="0"/>
        <v>0.74099999999999999</v>
      </c>
    </row>
    <row r="50" spans="1:12" ht="15" customHeight="1" x14ac:dyDescent="0.25">
      <c r="A50" s="154"/>
      <c r="B50" s="4">
        <v>45525</v>
      </c>
      <c r="C50" s="5" t="s">
        <v>11</v>
      </c>
      <c r="D50" s="5">
        <v>104</v>
      </c>
      <c r="E50" s="210"/>
      <c r="F50" s="16" t="s">
        <v>150</v>
      </c>
      <c r="G50" s="32" t="s">
        <v>163</v>
      </c>
      <c r="H50" s="97"/>
      <c r="I50" s="97"/>
      <c r="J50" s="216"/>
      <c r="K50" s="216"/>
      <c r="L50" s="110">
        <f t="shared" si="0"/>
        <v>0.748</v>
      </c>
    </row>
    <row r="51" spans="1:12" ht="15" customHeight="1" x14ac:dyDescent="0.25">
      <c r="A51" s="154"/>
      <c r="B51" s="4">
        <v>45526</v>
      </c>
      <c r="C51" s="5" t="s">
        <v>14</v>
      </c>
      <c r="D51" s="5">
        <v>105</v>
      </c>
      <c r="E51" s="210"/>
      <c r="F51" s="27" t="s">
        <v>302</v>
      </c>
      <c r="G51" s="32" t="s">
        <v>163</v>
      </c>
      <c r="H51" s="97"/>
      <c r="I51" s="97"/>
      <c r="J51" s="216"/>
      <c r="K51" s="216"/>
      <c r="L51" s="110">
        <f t="shared" si="0"/>
        <v>0.755</v>
      </c>
    </row>
    <row r="52" spans="1:12" ht="15" customHeight="1" x14ac:dyDescent="0.25">
      <c r="A52" s="154"/>
      <c r="B52" s="4">
        <v>45527</v>
      </c>
      <c r="C52" s="5" t="s">
        <v>16</v>
      </c>
      <c r="D52" s="5">
        <v>106</v>
      </c>
      <c r="E52" s="210"/>
      <c r="F52" s="27" t="s">
        <v>151</v>
      </c>
      <c r="G52" s="32" t="s">
        <v>163</v>
      </c>
      <c r="H52" s="97"/>
      <c r="I52" s="97"/>
      <c r="J52" s="216"/>
      <c r="K52" s="216"/>
      <c r="L52" s="110">
        <f t="shared" si="0"/>
        <v>0.76300000000000001</v>
      </c>
    </row>
    <row r="53" spans="1:12" ht="15" customHeight="1" x14ac:dyDescent="0.25">
      <c r="A53" s="94"/>
      <c r="B53" s="62">
        <v>45528</v>
      </c>
      <c r="C53" s="63" t="s">
        <v>18</v>
      </c>
      <c r="D53" s="63"/>
      <c r="E53" s="210"/>
      <c r="F53" s="84"/>
      <c r="G53" s="85"/>
      <c r="H53" s="276"/>
      <c r="I53" s="276"/>
      <c r="J53" s="277"/>
      <c r="K53" s="274"/>
      <c r="L53" s="110"/>
    </row>
    <row r="54" spans="1:12" ht="15" customHeight="1" x14ac:dyDescent="0.25">
      <c r="A54" s="94"/>
      <c r="B54" s="62">
        <v>45529</v>
      </c>
      <c r="C54" s="63" t="s">
        <v>19</v>
      </c>
      <c r="D54" s="63"/>
      <c r="E54" s="210"/>
      <c r="F54" s="84"/>
      <c r="G54" s="85"/>
      <c r="H54" s="276"/>
      <c r="I54" s="276"/>
      <c r="J54" s="277"/>
      <c r="K54" s="274"/>
      <c r="L54" s="110"/>
    </row>
    <row r="55" spans="1:12" ht="15" customHeight="1" x14ac:dyDescent="0.25">
      <c r="A55" s="204" t="s">
        <v>29</v>
      </c>
      <c r="B55" s="4">
        <v>45530</v>
      </c>
      <c r="C55" s="5" t="s">
        <v>7</v>
      </c>
      <c r="D55" s="5">
        <v>107</v>
      </c>
      <c r="E55" s="210"/>
      <c r="F55" s="8" t="s">
        <v>41</v>
      </c>
      <c r="G55" s="32" t="s">
        <v>163</v>
      </c>
      <c r="H55" s="97"/>
      <c r="I55" s="97"/>
      <c r="J55" s="216"/>
      <c r="K55" s="216"/>
      <c r="L55" s="110">
        <f t="shared" si="0"/>
        <v>0.77</v>
      </c>
    </row>
    <row r="56" spans="1:12" ht="15" customHeight="1" x14ac:dyDescent="0.25">
      <c r="A56" s="154"/>
      <c r="B56" s="4">
        <v>45531</v>
      </c>
      <c r="C56" s="5" t="s">
        <v>9</v>
      </c>
      <c r="D56" s="5">
        <v>108</v>
      </c>
      <c r="E56" s="210"/>
      <c r="F56" s="8" t="s">
        <v>41</v>
      </c>
      <c r="G56" s="32" t="s">
        <v>163</v>
      </c>
      <c r="H56" s="97"/>
      <c r="I56" s="97"/>
      <c r="J56" s="216"/>
      <c r="K56" s="216"/>
      <c r="L56" s="110">
        <f t="shared" si="0"/>
        <v>0.77700000000000002</v>
      </c>
    </row>
    <row r="57" spans="1:12" ht="15" customHeight="1" x14ac:dyDescent="0.25">
      <c r="A57" s="154"/>
      <c r="B57" s="4">
        <v>45532</v>
      </c>
      <c r="C57" s="5" t="s">
        <v>11</v>
      </c>
      <c r="D57" s="5">
        <v>109</v>
      </c>
      <c r="E57" s="210"/>
      <c r="F57" s="8" t="s">
        <v>41</v>
      </c>
      <c r="G57" s="32" t="s">
        <v>163</v>
      </c>
      <c r="H57" s="97"/>
      <c r="I57" s="97"/>
      <c r="J57" s="216"/>
      <c r="K57" s="216"/>
      <c r="L57" s="110">
        <f t="shared" si="0"/>
        <v>0.78400000000000003</v>
      </c>
    </row>
    <row r="58" spans="1:12" ht="15" customHeight="1" x14ac:dyDescent="0.25">
      <c r="A58" s="154"/>
      <c r="B58" s="4">
        <v>45533</v>
      </c>
      <c r="C58" s="5" t="s">
        <v>14</v>
      </c>
      <c r="D58" s="5">
        <v>110</v>
      </c>
      <c r="E58" s="210"/>
      <c r="F58" s="8" t="s">
        <v>41</v>
      </c>
      <c r="G58" s="32" t="s">
        <v>163</v>
      </c>
      <c r="H58" s="97"/>
      <c r="I58" s="97"/>
      <c r="J58" s="216"/>
      <c r="K58" s="216"/>
      <c r="L58" s="110">
        <f t="shared" si="0"/>
        <v>0.79099999999999993</v>
      </c>
    </row>
    <row r="59" spans="1:12" ht="15" customHeight="1" x14ac:dyDescent="0.25">
      <c r="A59" s="154"/>
      <c r="B59" s="4">
        <v>45534</v>
      </c>
      <c r="C59" s="5" t="s">
        <v>16</v>
      </c>
      <c r="D59" s="5">
        <v>111</v>
      </c>
      <c r="E59" s="210"/>
      <c r="F59" s="8" t="s">
        <v>41</v>
      </c>
      <c r="G59" s="32" t="s">
        <v>163</v>
      </c>
      <c r="H59" s="97"/>
      <c r="I59" s="97"/>
      <c r="J59" s="216"/>
      <c r="K59" s="216"/>
      <c r="L59" s="110">
        <f t="shared" si="0"/>
        <v>0.79900000000000004</v>
      </c>
    </row>
    <row r="60" spans="1:12" ht="15" customHeight="1" x14ac:dyDescent="0.25">
      <c r="A60" s="94"/>
      <c r="B60" s="62">
        <v>45535</v>
      </c>
      <c r="C60" s="63" t="s">
        <v>18</v>
      </c>
      <c r="D60" s="63"/>
      <c r="E60" s="210"/>
      <c r="F60" s="84"/>
      <c r="G60" s="85"/>
      <c r="H60" s="276"/>
      <c r="I60" s="276"/>
      <c r="J60" s="277"/>
      <c r="K60" s="274"/>
      <c r="L60" s="110"/>
    </row>
    <row r="61" spans="1:12" ht="15" customHeight="1" x14ac:dyDescent="0.25">
      <c r="A61" s="94"/>
      <c r="B61" s="62">
        <v>45536</v>
      </c>
      <c r="C61" s="63" t="s">
        <v>19</v>
      </c>
      <c r="D61" s="63"/>
      <c r="E61" s="211"/>
      <c r="F61" s="84"/>
      <c r="G61" s="85"/>
      <c r="H61" s="276"/>
      <c r="I61" s="276"/>
      <c r="J61" s="277"/>
      <c r="K61" s="274"/>
      <c r="L61" s="110"/>
    </row>
    <row r="62" spans="1:12" ht="15" customHeight="1" x14ac:dyDescent="0.25">
      <c r="A62" s="204" t="s">
        <v>30</v>
      </c>
      <c r="B62" s="4">
        <v>45537</v>
      </c>
      <c r="C62" s="5" t="s">
        <v>7</v>
      </c>
      <c r="D62" s="5">
        <v>112</v>
      </c>
      <c r="E62" s="209" t="s">
        <v>303</v>
      </c>
      <c r="F62" s="27" t="s">
        <v>152</v>
      </c>
      <c r="G62" s="32" t="s">
        <v>163</v>
      </c>
      <c r="H62" s="97"/>
      <c r="I62" s="97"/>
      <c r="J62" s="216"/>
      <c r="K62" s="216"/>
      <c r="L62" s="110">
        <f t="shared" si="0"/>
        <v>0.80599999999999994</v>
      </c>
    </row>
    <row r="63" spans="1:12" ht="15" customHeight="1" x14ac:dyDescent="0.25">
      <c r="A63" s="154"/>
      <c r="B63" s="4">
        <v>45538</v>
      </c>
      <c r="C63" s="5" t="s">
        <v>9</v>
      </c>
      <c r="D63" s="5">
        <v>113</v>
      </c>
      <c r="E63" s="210"/>
      <c r="F63" s="8" t="s">
        <v>41</v>
      </c>
      <c r="G63" s="32" t="s">
        <v>163</v>
      </c>
      <c r="H63" s="97"/>
      <c r="I63" s="97"/>
      <c r="J63" s="216"/>
      <c r="K63" s="216"/>
      <c r="L63" s="110">
        <f t="shared" si="0"/>
        <v>0.81299999999999994</v>
      </c>
    </row>
    <row r="64" spans="1:12" ht="15" customHeight="1" x14ac:dyDescent="0.25">
      <c r="A64" s="154"/>
      <c r="B64" s="4">
        <v>45539</v>
      </c>
      <c r="C64" s="5" t="s">
        <v>11</v>
      </c>
      <c r="D64" s="5">
        <v>114</v>
      </c>
      <c r="E64" s="210"/>
      <c r="F64" s="8" t="s">
        <v>41</v>
      </c>
      <c r="G64" s="32" t="s">
        <v>163</v>
      </c>
      <c r="H64" s="97"/>
      <c r="I64" s="97"/>
      <c r="J64" s="216"/>
      <c r="K64" s="216"/>
      <c r="L64" s="110">
        <f t="shared" si="0"/>
        <v>0.82</v>
      </c>
    </row>
    <row r="65" spans="1:12" ht="15" customHeight="1" x14ac:dyDescent="0.25">
      <c r="A65" s="154"/>
      <c r="B65" s="4">
        <v>45540</v>
      </c>
      <c r="C65" s="5" t="s">
        <v>14</v>
      </c>
      <c r="D65" s="5">
        <v>115</v>
      </c>
      <c r="E65" s="210"/>
      <c r="F65" s="8" t="s">
        <v>41</v>
      </c>
      <c r="G65" s="32" t="s">
        <v>163</v>
      </c>
      <c r="H65" s="97"/>
      <c r="I65" s="97"/>
      <c r="J65" s="216"/>
      <c r="K65" s="216"/>
      <c r="L65" s="110">
        <f t="shared" si="0"/>
        <v>0.82700000000000007</v>
      </c>
    </row>
    <row r="66" spans="1:12" ht="15" customHeight="1" x14ac:dyDescent="0.25">
      <c r="A66" s="154"/>
      <c r="B66" s="4">
        <v>45541</v>
      </c>
      <c r="C66" s="5" t="s">
        <v>16</v>
      </c>
      <c r="D66" s="5">
        <v>116</v>
      </c>
      <c r="E66" s="210"/>
      <c r="F66" s="8" t="s">
        <v>41</v>
      </c>
      <c r="G66" s="32" t="s">
        <v>163</v>
      </c>
      <c r="H66" s="97"/>
      <c r="I66" s="77"/>
      <c r="J66" s="278" t="s">
        <v>200</v>
      </c>
      <c r="K66" s="279"/>
      <c r="L66" s="110">
        <f t="shared" si="0"/>
        <v>0.83499999999999996</v>
      </c>
    </row>
    <row r="67" spans="1:12" ht="15" customHeight="1" x14ac:dyDescent="0.25">
      <c r="A67" s="98"/>
      <c r="B67" s="62">
        <v>45542</v>
      </c>
      <c r="C67" s="63" t="s">
        <v>18</v>
      </c>
      <c r="D67" s="63"/>
      <c r="E67" s="210"/>
      <c r="F67" s="84"/>
      <c r="G67" s="85"/>
      <c r="H67" s="276"/>
      <c r="I67" s="276"/>
      <c r="J67" s="277"/>
      <c r="K67" s="274"/>
      <c r="L67" s="110"/>
    </row>
    <row r="68" spans="1:12" ht="15" customHeight="1" x14ac:dyDescent="0.25">
      <c r="A68" s="98"/>
      <c r="B68" s="62">
        <v>45543</v>
      </c>
      <c r="C68" s="63" t="s">
        <v>19</v>
      </c>
      <c r="D68" s="63"/>
      <c r="E68" s="211"/>
      <c r="F68" s="84"/>
      <c r="G68" s="85"/>
      <c r="H68" s="276"/>
      <c r="I68" s="276"/>
      <c r="J68" s="277"/>
      <c r="K68" s="274"/>
      <c r="L68" s="110"/>
    </row>
    <row r="69" spans="1:12" ht="15" customHeight="1" x14ac:dyDescent="0.25">
      <c r="A69" s="204" t="s">
        <v>31</v>
      </c>
      <c r="B69" s="4">
        <v>45544</v>
      </c>
      <c r="C69" s="5" t="s">
        <v>7</v>
      </c>
      <c r="D69" s="5">
        <v>117</v>
      </c>
      <c r="E69" s="217" t="s">
        <v>306</v>
      </c>
      <c r="F69" s="16" t="s">
        <v>153</v>
      </c>
      <c r="G69" s="32" t="s">
        <v>163</v>
      </c>
      <c r="H69" s="97"/>
      <c r="I69" s="97"/>
      <c r="J69" s="216"/>
      <c r="K69" s="216"/>
      <c r="L69" s="110">
        <f t="shared" si="0"/>
        <v>0.84200000000000008</v>
      </c>
    </row>
    <row r="70" spans="1:12" ht="15" customHeight="1" x14ac:dyDescent="0.25">
      <c r="A70" s="154"/>
      <c r="B70" s="4">
        <v>45545</v>
      </c>
      <c r="C70" s="5" t="s">
        <v>9</v>
      </c>
      <c r="D70" s="5">
        <v>118</v>
      </c>
      <c r="E70" s="218"/>
      <c r="F70" s="16" t="s">
        <v>154</v>
      </c>
      <c r="G70" s="32" t="s">
        <v>163</v>
      </c>
      <c r="H70" s="97"/>
      <c r="I70" s="97"/>
      <c r="J70" s="216"/>
      <c r="K70" s="216"/>
      <c r="L70" s="110">
        <f t="shared" si="0"/>
        <v>0.84900000000000009</v>
      </c>
    </row>
    <row r="71" spans="1:12" ht="15" customHeight="1" x14ac:dyDescent="0.25">
      <c r="A71" s="154"/>
      <c r="B71" s="4">
        <v>45546</v>
      </c>
      <c r="C71" s="5" t="s">
        <v>11</v>
      </c>
      <c r="D71" s="5">
        <v>119</v>
      </c>
      <c r="E71" s="218"/>
      <c r="F71" s="16" t="s">
        <v>155</v>
      </c>
      <c r="G71" s="32" t="s">
        <v>163</v>
      </c>
      <c r="H71" s="97"/>
      <c r="I71" s="97"/>
      <c r="J71" s="216"/>
      <c r="K71" s="216"/>
      <c r="L71" s="110">
        <f t="shared" si="0"/>
        <v>0.85599999999999998</v>
      </c>
    </row>
    <row r="72" spans="1:12" ht="15" customHeight="1" x14ac:dyDescent="0.25">
      <c r="A72" s="154"/>
      <c r="B72" s="4">
        <v>45547</v>
      </c>
      <c r="C72" s="5" t="s">
        <v>14</v>
      </c>
      <c r="D72" s="5">
        <v>120</v>
      </c>
      <c r="E72" s="218"/>
      <c r="F72" s="16" t="s">
        <v>156</v>
      </c>
      <c r="G72" s="32" t="s">
        <v>163</v>
      </c>
      <c r="H72" s="97"/>
      <c r="I72" s="97"/>
      <c r="J72" s="216"/>
      <c r="K72" s="216"/>
      <c r="L72" s="110">
        <f t="shared" ref="L72:L80" si="1">ROUND(((100/139)*(D72))*1,1)%</f>
        <v>0.86299999999999999</v>
      </c>
    </row>
    <row r="73" spans="1:12" ht="15" customHeight="1" x14ac:dyDescent="0.25">
      <c r="A73" s="154"/>
      <c r="B73" s="4">
        <v>45548</v>
      </c>
      <c r="C73" s="5" t="s">
        <v>16</v>
      </c>
      <c r="D73" s="5">
        <v>121</v>
      </c>
      <c r="E73" s="218"/>
      <c r="F73" s="16" t="s">
        <v>224</v>
      </c>
      <c r="G73" s="32" t="s">
        <v>163</v>
      </c>
      <c r="H73" s="97"/>
      <c r="I73" s="97"/>
      <c r="J73" s="216"/>
      <c r="K73" s="216"/>
      <c r="L73" s="110">
        <f t="shared" si="1"/>
        <v>0.871</v>
      </c>
    </row>
    <row r="74" spans="1:12" ht="15" customHeight="1" x14ac:dyDescent="0.25">
      <c r="A74" s="94"/>
      <c r="B74" s="62">
        <v>45549</v>
      </c>
      <c r="C74" s="63" t="s">
        <v>18</v>
      </c>
      <c r="D74" s="63"/>
      <c r="E74" s="218"/>
      <c r="F74" s="84"/>
      <c r="G74" s="85"/>
      <c r="H74" s="276"/>
      <c r="I74" s="276"/>
      <c r="J74" s="277"/>
      <c r="K74" s="274"/>
      <c r="L74" s="110"/>
    </row>
    <row r="75" spans="1:12" ht="15" customHeight="1" x14ac:dyDescent="0.25">
      <c r="A75" s="94"/>
      <c r="B75" s="62">
        <v>45550</v>
      </c>
      <c r="C75" s="63" t="s">
        <v>19</v>
      </c>
      <c r="D75" s="63"/>
      <c r="E75" s="218"/>
      <c r="F75" s="84"/>
      <c r="G75" s="85"/>
      <c r="H75" s="276"/>
      <c r="I75" s="276"/>
      <c r="J75" s="277"/>
      <c r="K75" s="274"/>
      <c r="L75" s="110"/>
    </row>
    <row r="76" spans="1:12" ht="15" customHeight="1" x14ac:dyDescent="0.25">
      <c r="A76" s="204" t="s">
        <v>37</v>
      </c>
      <c r="B76" s="4">
        <v>45551</v>
      </c>
      <c r="C76" s="5" t="s">
        <v>7</v>
      </c>
      <c r="D76" s="5">
        <v>122</v>
      </c>
      <c r="E76" s="218"/>
      <c r="F76" s="16" t="s">
        <v>224</v>
      </c>
      <c r="G76" s="32" t="s">
        <v>163</v>
      </c>
      <c r="H76" s="97"/>
      <c r="I76" s="97"/>
      <c r="J76" s="216"/>
      <c r="K76" s="216"/>
      <c r="L76" s="110">
        <f t="shared" si="1"/>
        <v>0.878</v>
      </c>
    </row>
    <row r="77" spans="1:12" ht="15" customHeight="1" x14ac:dyDescent="0.25">
      <c r="A77" s="154"/>
      <c r="B77" s="4">
        <v>45552</v>
      </c>
      <c r="C77" s="5" t="s">
        <v>9</v>
      </c>
      <c r="D77" s="5">
        <v>123</v>
      </c>
      <c r="E77" s="218"/>
      <c r="F77" s="16" t="s">
        <v>224</v>
      </c>
      <c r="G77" s="32" t="s">
        <v>163</v>
      </c>
      <c r="H77" s="97"/>
      <c r="I77" s="97"/>
      <c r="J77" s="216"/>
      <c r="K77" s="216"/>
      <c r="L77" s="110">
        <f t="shared" si="1"/>
        <v>0.88500000000000001</v>
      </c>
    </row>
    <row r="78" spans="1:12" ht="15" customHeight="1" x14ac:dyDescent="0.25">
      <c r="A78" s="154"/>
      <c r="B78" s="4">
        <v>45553</v>
      </c>
      <c r="C78" s="5" t="s">
        <v>11</v>
      </c>
      <c r="D78" s="5">
        <v>124</v>
      </c>
      <c r="E78" s="218"/>
      <c r="F78" s="16" t="s">
        <v>224</v>
      </c>
      <c r="G78" s="32" t="s">
        <v>163</v>
      </c>
      <c r="H78" s="97"/>
      <c r="I78" s="97"/>
      <c r="J78" s="216"/>
      <c r="K78" s="216"/>
      <c r="L78" s="110">
        <f t="shared" si="1"/>
        <v>0.89200000000000002</v>
      </c>
    </row>
    <row r="79" spans="1:12" ht="15" customHeight="1" x14ac:dyDescent="0.25">
      <c r="A79" s="154"/>
      <c r="B79" s="4">
        <v>45554</v>
      </c>
      <c r="C79" s="5" t="s">
        <v>14</v>
      </c>
      <c r="D79" s="5">
        <v>125</v>
      </c>
      <c r="E79" s="218"/>
      <c r="F79" s="16" t="s">
        <v>224</v>
      </c>
      <c r="G79" s="32" t="s">
        <v>163</v>
      </c>
      <c r="H79" s="97"/>
      <c r="I79" s="97"/>
      <c r="J79" s="216"/>
      <c r="K79" s="216"/>
      <c r="L79" s="110">
        <f t="shared" si="1"/>
        <v>0.89900000000000002</v>
      </c>
    </row>
    <row r="80" spans="1:12" ht="15" customHeight="1" x14ac:dyDescent="0.25">
      <c r="A80" s="154"/>
      <c r="B80" s="4">
        <v>45555</v>
      </c>
      <c r="C80" s="5" t="s">
        <v>16</v>
      </c>
      <c r="D80" s="5">
        <v>126</v>
      </c>
      <c r="E80" s="219"/>
      <c r="F80" s="16" t="s">
        <v>224</v>
      </c>
      <c r="G80" s="32" t="s">
        <v>163</v>
      </c>
      <c r="H80" s="97"/>
      <c r="I80" s="97"/>
      <c r="J80" s="216"/>
      <c r="K80" s="216"/>
      <c r="L80" s="110">
        <f t="shared" si="1"/>
        <v>0.90599999999999992</v>
      </c>
    </row>
    <row r="81" spans="1:12" ht="15" customHeight="1" x14ac:dyDescent="0.25">
      <c r="A81" s="203" t="s">
        <v>33</v>
      </c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</row>
    <row r="82" spans="1:12" s="20" customFormat="1" ht="15" customHeight="1" x14ac:dyDescent="0.25">
      <c r="A82" s="19"/>
      <c r="B82" s="19"/>
      <c r="C82" s="19"/>
      <c r="D82" s="19">
        <f>COUNT(D7:D80)</f>
        <v>53</v>
      </c>
      <c r="E82" s="19"/>
      <c r="F82" s="26"/>
      <c r="G82" s="19"/>
      <c r="H82" s="18"/>
      <c r="I82" s="18"/>
      <c r="J82" s="18"/>
      <c r="K82" s="18"/>
      <c r="L82" s="18"/>
    </row>
    <row r="83" spans="1:12" ht="12.75" customHeight="1" x14ac:dyDescent="0.25"/>
  </sheetData>
  <sheetProtection algorithmName="SHA-512" hashValue="ZpqkAb5Sn4M14IbEtWfxuqsB+ALLKAQaHqH4l/tG1f6golf8f2CLbILsJHRwsfsZeFG1LYKXtNaZiX6FUEfytw==" saltValue="h3rVMkWe08eWBCvjvRRf6w==" spinCount="100000" sheet="1" selectLockedCells="1"/>
  <mergeCells count="108">
    <mergeCell ref="A81:L81"/>
    <mergeCell ref="A55:A59"/>
    <mergeCell ref="A62:A66"/>
    <mergeCell ref="A69:A73"/>
    <mergeCell ref="A76:A80"/>
    <mergeCell ref="A7:A10"/>
    <mergeCell ref="A13:A17"/>
    <mergeCell ref="A20:A24"/>
    <mergeCell ref="A27:A31"/>
    <mergeCell ref="J31:K31"/>
    <mergeCell ref="J66:K66"/>
    <mergeCell ref="E23:E33"/>
    <mergeCell ref="E7:E22"/>
    <mergeCell ref="E62:E68"/>
    <mergeCell ref="E48:E61"/>
    <mergeCell ref="J38:K38"/>
    <mergeCell ref="J39:K39"/>
    <mergeCell ref="J40:K40"/>
    <mergeCell ref="J41:K41"/>
    <mergeCell ref="J30:K30"/>
    <mergeCell ref="J56:K56"/>
    <mergeCell ref="J57:K57"/>
    <mergeCell ref="J58:K58"/>
    <mergeCell ref="A34:A38"/>
    <mergeCell ref="A41:A45"/>
    <mergeCell ref="E34:E47"/>
    <mergeCell ref="J52:K52"/>
    <mergeCell ref="J53:K53"/>
    <mergeCell ref="J54:K54"/>
    <mergeCell ref="J55:K55"/>
    <mergeCell ref="J32:K32"/>
    <mergeCell ref="J33:K33"/>
    <mergeCell ref="J34:K34"/>
    <mergeCell ref="J35:K35"/>
    <mergeCell ref="J36:K36"/>
    <mergeCell ref="J37:K37"/>
    <mergeCell ref="A48:A52"/>
    <mergeCell ref="J59:K59"/>
    <mergeCell ref="J60:K60"/>
    <mergeCell ref="J61:K61"/>
    <mergeCell ref="J62:K62"/>
    <mergeCell ref="J63:K63"/>
    <mergeCell ref="J64:K64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L1:L4"/>
    <mergeCell ref="A2:H2"/>
    <mergeCell ref="I2:I3"/>
    <mergeCell ref="A3:H3"/>
    <mergeCell ref="A4:H4"/>
    <mergeCell ref="J4:K4"/>
    <mergeCell ref="A5:A6"/>
    <mergeCell ref="B5:B6"/>
    <mergeCell ref="C5:D6"/>
    <mergeCell ref="E5:F6"/>
    <mergeCell ref="G5:H6"/>
    <mergeCell ref="I5:I6"/>
    <mergeCell ref="J5:K6"/>
    <mergeCell ref="L5:L6"/>
    <mergeCell ref="A1:H1"/>
    <mergeCell ref="I1:K1"/>
    <mergeCell ref="E69:E80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74:K74"/>
    <mergeCell ref="J75:K75"/>
    <mergeCell ref="J76:K76"/>
    <mergeCell ref="J77:K77"/>
    <mergeCell ref="J78:K78"/>
    <mergeCell ref="J79:K79"/>
    <mergeCell ref="J80:K80"/>
    <mergeCell ref="J65:K65"/>
    <mergeCell ref="J67:K67"/>
    <mergeCell ref="J68:K68"/>
    <mergeCell ref="J69:K69"/>
    <mergeCell ref="J70:K70"/>
    <mergeCell ref="J71:K71"/>
    <mergeCell ref="J72:K72"/>
    <mergeCell ref="J73:K73"/>
  </mergeCells>
  <phoneticPr fontId="16" type="noConversion"/>
  <pageMargins left="0.62992125984251968" right="0.23622047244094491" top="0.74803149606299213" bottom="0.74803149606299213" header="0.31496062992125984" footer="0.31496062992125984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L76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7" sqref="H7"/>
    </sheetView>
  </sheetViews>
  <sheetFormatPr defaultRowHeight="13.8" x14ac:dyDescent="0.25"/>
  <cols>
    <col min="1" max="1" width="4" style="1" bestFit="1" customWidth="1"/>
    <col min="2" max="2" width="7.77734375" style="1" bestFit="1" customWidth="1"/>
    <col min="3" max="3" width="4.77734375" style="1" bestFit="1" customWidth="1"/>
    <col min="4" max="4" width="4.6640625" style="29" bestFit="1" customWidth="1"/>
    <col min="5" max="5" width="14.5546875" style="1" customWidth="1"/>
    <col min="6" max="6" width="84.33203125" style="1" bestFit="1" customWidth="1"/>
    <col min="7" max="7" width="14" style="1" bestFit="1" customWidth="1"/>
    <col min="8" max="8" width="10.77734375" style="1" customWidth="1"/>
    <col min="9" max="9" width="14.77734375" style="1" bestFit="1" customWidth="1"/>
    <col min="10" max="11" width="24.77734375" style="1" customWidth="1"/>
    <col min="12" max="12" width="9.33203125" style="1" bestFit="1" customWidth="1"/>
    <col min="13" max="188" width="9.109375" style="1"/>
    <col min="189" max="189" width="3.88671875" style="1" customWidth="1"/>
    <col min="190" max="190" width="8.109375" style="1" customWidth="1"/>
    <col min="191" max="191" width="4.33203125" style="1" customWidth="1"/>
    <col min="192" max="192" width="3.88671875" style="1" customWidth="1"/>
    <col min="193" max="195" width="13" style="1" customWidth="1"/>
    <col min="196" max="196" width="2.109375" style="1" customWidth="1"/>
    <col min="197" max="197" width="3.88671875" style="1" customWidth="1"/>
    <col min="198" max="198" width="8.109375" style="1" customWidth="1"/>
    <col min="199" max="199" width="4.33203125" style="1" customWidth="1"/>
    <col min="200" max="200" width="3.6640625" style="1" customWidth="1"/>
    <col min="201" max="203" width="13.33203125" style="1" customWidth="1"/>
    <col min="204" max="204" width="2.109375" style="1" customWidth="1"/>
    <col min="205" max="205" width="3.88671875" style="1" customWidth="1"/>
    <col min="206" max="206" width="9.6640625" style="1" bestFit="1" customWidth="1"/>
    <col min="207" max="207" width="4.33203125" style="1" customWidth="1"/>
    <col min="208" max="208" width="3.6640625" style="1" customWidth="1"/>
    <col min="209" max="211" width="13.44140625" style="1" customWidth="1"/>
    <col min="212" max="212" width="2.109375" style="1" customWidth="1"/>
    <col min="213" max="213" width="3.88671875" style="1" customWidth="1"/>
    <col min="214" max="214" width="8.109375" style="1" customWidth="1"/>
    <col min="215" max="215" width="4.33203125" style="1" customWidth="1"/>
    <col min="216" max="216" width="3.6640625" style="1" customWidth="1"/>
    <col min="217" max="217" width="11.44140625" style="1" bestFit="1" customWidth="1"/>
    <col min="218" max="219" width="13" style="1" customWidth="1"/>
    <col min="220" max="220" width="2.109375" style="1" customWidth="1"/>
    <col min="221" max="444" width="9.109375" style="1"/>
    <col min="445" max="445" width="3.88671875" style="1" customWidth="1"/>
    <col min="446" max="446" width="8.109375" style="1" customWidth="1"/>
    <col min="447" max="447" width="4.33203125" style="1" customWidth="1"/>
    <col min="448" max="448" width="3.88671875" style="1" customWidth="1"/>
    <col min="449" max="451" width="13" style="1" customWidth="1"/>
    <col min="452" max="452" width="2.109375" style="1" customWidth="1"/>
    <col min="453" max="453" width="3.88671875" style="1" customWidth="1"/>
    <col min="454" max="454" width="8.109375" style="1" customWidth="1"/>
    <col min="455" max="455" width="4.33203125" style="1" customWidth="1"/>
    <col min="456" max="456" width="3.6640625" style="1" customWidth="1"/>
    <col min="457" max="459" width="13.33203125" style="1" customWidth="1"/>
    <col min="460" max="460" width="2.109375" style="1" customWidth="1"/>
    <col min="461" max="461" width="3.88671875" style="1" customWidth="1"/>
    <col min="462" max="462" width="9.6640625" style="1" bestFit="1" customWidth="1"/>
    <col min="463" max="463" width="4.33203125" style="1" customWidth="1"/>
    <col min="464" max="464" width="3.6640625" style="1" customWidth="1"/>
    <col min="465" max="467" width="13.44140625" style="1" customWidth="1"/>
    <col min="468" max="468" width="2.109375" style="1" customWidth="1"/>
    <col min="469" max="469" width="3.88671875" style="1" customWidth="1"/>
    <col min="470" max="470" width="8.109375" style="1" customWidth="1"/>
    <col min="471" max="471" width="4.33203125" style="1" customWidth="1"/>
    <col min="472" max="472" width="3.6640625" style="1" customWidth="1"/>
    <col min="473" max="473" width="11.44140625" style="1" bestFit="1" customWidth="1"/>
    <col min="474" max="475" width="13" style="1" customWidth="1"/>
    <col min="476" max="476" width="2.109375" style="1" customWidth="1"/>
    <col min="477" max="700" width="9.109375" style="1"/>
    <col min="701" max="701" width="3.88671875" style="1" customWidth="1"/>
    <col min="702" max="702" width="8.109375" style="1" customWidth="1"/>
    <col min="703" max="703" width="4.33203125" style="1" customWidth="1"/>
    <col min="704" max="704" width="3.88671875" style="1" customWidth="1"/>
    <col min="705" max="707" width="13" style="1" customWidth="1"/>
    <col min="708" max="708" width="2.109375" style="1" customWidth="1"/>
    <col min="709" max="709" width="3.88671875" style="1" customWidth="1"/>
    <col min="710" max="710" width="8.109375" style="1" customWidth="1"/>
    <col min="711" max="711" width="4.33203125" style="1" customWidth="1"/>
    <col min="712" max="712" width="3.6640625" style="1" customWidth="1"/>
    <col min="713" max="715" width="13.33203125" style="1" customWidth="1"/>
    <col min="716" max="716" width="2.109375" style="1" customWidth="1"/>
    <col min="717" max="717" width="3.88671875" style="1" customWidth="1"/>
    <col min="718" max="718" width="9.6640625" style="1" bestFit="1" customWidth="1"/>
    <col min="719" max="719" width="4.33203125" style="1" customWidth="1"/>
    <col min="720" max="720" width="3.6640625" style="1" customWidth="1"/>
    <col min="721" max="723" width="13.44140625" style="1" customWidth="1"/>
    <col min="724" max="724" width="2.109375" style="1" customWidth="1"/>
    <col min="725" max="725" width="3.88671875" style="1" customWidth="1"/>
    <col min="726" max="726" width="8.109375" style="1" customWidth="1"/>
    <col min="727" max="727" width="4.33203125" style="1" customWidth="1"/>
    <col min="728" max="728" width="3.6640625" style="1" customWidth="1"/>
    <col min="729" max="729" width="11.44140625" style="1" bestFit="1" customWidth="1"/>
    <col min="730" max="731" width="13" style="1" customWidth="1"/>
    <col min="732" max="732" width="2.109375" style="1" customWidth="1"/>
    <col min="733" max="956" width="9.109375" style="1"/>
    <col min="957" max="957" width="3.88671875" style="1" customWidth="1"/>
    <col min="958" max="958" width="8.109375" style="1" customWidth="1"/>
    <col min="959" max="959" width="4.33203125" style="1" customWidth="1"/>
    <col min="960" max="960" width="3.88671875" style="1" customWidth="1"/>
    <col min="961" max="963" width="13" style="1" customWidth="1"/>
    <col min="964" max="964" width="2.109375" style="1" customWidth="1"/>
    <col min="965" max="965" width="3.88671875" style="1" customWidth="1"/>
    <col min="966" max="966" width="8.109375" style="1" customWidth="1"/>
    <col min="967" max="967" width="4.33203125" style="1" customWidth="1"/>
    <col min="968" max="968" width="3.6640625" style="1" customWidth="1"/>
    <col min="969" max="971" width="13.33203125" style="1" customWidth="1"/>
    <col min="972" max="972" width="2.109375" style="1" customWidth="1"/>
    <col min="973" max="973" width="3.88671875" style="1" customWidth="1"/>
    <col min="974" max="974" width="9.6640625" style="1" bestFit="1" customWidth="1"/>
    <col min="975" max="975" width="4.33203125" style="1" customWidth="1"/>
    <col min="976" max="976" width="3.6640625" style="1" customWidth="1"/>
    <col min="977" max="979" width="13.44140625" style="1" customWidth="1"/>
    <col min="980" max="980" width="2.109375" style="1" customWidth="1"/>
    <col min="981" max="981" width="3.88671875" style="1" customWidth="1"/>
    <col min="982" max="982" width="8.109375" style="1" customWidth="1"/>
    <col min="983" max="983" width="4.33203125" style="1" customWidth="1"/>
    <col min="984" max="984" width="3.6640625" style="1" customWidth="1"/>
    <col min="985" max="985" width="11.44140625" style="1" bestFit="1" customWidth="1"/>
    <col min="986" max="987" width="13" style="1" customWidth="1"/>
    <col min="988" max="988" width="2.109375" style="1" customWidth="1"/>
    <col min="989" max="1212" width="9.109375" style="1"/>
    <col min="1213" max="1213" width="3.88671875" style="1" customWidth="1"/>
    <col min="1214" max="1214" width="8.109375" style="1" customWidth="1"/>
    <col min="1215" max="1215" width="4.33203125" style="1" customWidth="1"/>
    <col min="1216" max="1216" width="3.88671875" style="1" customWidth="1"/>
    <col min="1217" max="1219" width="13" style="1" customWidth="1"/>
    <col min="1220" max="1220" width="2.109375" style="1" customWidth="1"/>
    <col min="1221" max="1221" width="3.88671875" style="1" customWidth="1"/>
    <col min="1222" max="1222" width="8.109375" style="1" customWidth="1"/>
    <col min="1223" max="1223" width="4.33203125" style="1" customWidth="1"/>
    <col min="1224" max="1224" width="3.6640625" style="1" customWidth="1"/>
    <col min="1225" max="1227" width="13.33203125" style="1" customWidth="1"/>
    <col min="1228" max="1228" width="2.109375" style="1" customWidth="1"/>
    <col min="1229" max="1229" width="3.88671875" style="1" customWidth="1"/>
    <col min="1230" max="1230" width="9.6640625" style="1" bestFit="1" customWidth="1"/>
    <col min="1231" max="1231" width="4.33203125" style="1" customWidth="1"/>
    <col min="1232" max="1232" width="3.6640625" style="1" customWidth="1"/>
    <col min="1233" max="1235" width="13.44140625" style="1" customWidth="1"/>
    <col min="1236" max="1236" width="2.109375" style="1" customWidth="1"/>
    <col min="1237" max="1237" width="3.88671875" style="1" customWidth="1"/>
    <col min="1238" max="1238" width="8.109375" style="1" customWidth="1"/>
    <col min="1239" max="1239" width="4.33203125" style="1" customWidth="1"/>
    <col min="1240" max="1240" width="3.6640625" style="1" customWidth="1"/>
    <col min="1241" max="1241" width="11.44140625" style="1" bestFit="1" customWidth="1"/>
    <col min="1242" max="1243" width="13" style="1" customWidth="1"/>
    <col min="1244" max="1244" width="2.109375" style="1" customWidth="1"/>
    <col min="1245" max="1468" width="9.109375" style="1"/>
    <col min="1469" max="1469" width="3.88671875" style="1" customWidth="1"/>
    <col min="1470" max="1470" width="8.109375" style="1" customWidth="1"/>
    <col min="1471" max="1471" width="4.33203125" style="1" customWidth="1"/>
    <col min="1472" max="1472" width="3.88671875" style="1" customWidth="1"/>
    <col min="1473" max="1475" width="13" style="1" customWidth="1"/>
    <col min="1476" max="1476" width="2.109375" style="1" customWidth="1"/>
    <col min="1477" max="1477" width="3.88671875" style="1" customWidth="1"/>
    <col min="1478" max="1478" width="8.109375" style="1" customWidth="1"/>
    <col min="1479" max="1479" width="4.33203125" style="1" customWidth="1"/>
    <col min="1480" max="1480" width="3.6640625" style="1" customWidth="1"/>
    <col min="1481" max="1483" width="13.33203125" style="1" customWidth="1"/>
    <col min="1484" max="1484" width="2.109375" style="1" customWidth="1"/>
    <col min="1485" max="1485" width="3.88671875" style="1" customWidth="1"/>
    <col min="1486" max="1486" width="9.6640625" style="1" bestFit="1" customWidth="1"/>
    <col min="1487" max="1487" width="4.33203125" style="1" customWidth="1"/>
    <col min="1488" max="1488" width="3.6640625" style="1" customWidth="1"/>
    <col min="1489" max="1491" width="13.44140625" style="1" customWidth="1"/>
    <col min="1492" max="1492" width="2.109375" style="1" customWidth="1"/>
    <col min="1493" max="1493" width="3.88671875" style="1" customWidth="1"/>
    <col min="1494" max="1494" width="8.109375" style="1" customWidth="1"/>
    <col min="1495" max="1495" width="4.33203125" style="1" customWidth="1"/>
    <col min="1496" max="1496" width="3.6640625" style="1" customWidth="1"/>
    <col min="1497" max="1497" width="11.44140625" style="1" bestFit="1" customWidth="1"/>
    <col min="1498" max="1499" width="13" style="1" customWidth="1"/>
    <col min="1500" max="1500" width="2.109375" style="1" customWidth="1"/>
    <col min="1501" max="1724" width="9.109375" style="1"/>
    <col min="1725" max="1725" width="3.88671875" style="1" customWidth="1"/>
    <col min="1726" max="1726" width="8.109375" style="1" customWidth="1"/>
    <col min="1727" max="1727" width="4.33203125" style="1" customWidth="1"/>
    <col min="1728" max="1728" width="3.88671875" style="1" customWidth="1"/>
    <col min="1729" max="1731" width="13" style="1" customWidth="1"/>
    <col min="1732" max="1732" width="2.109375" style="1" customWidth="1"/>
    <col min="1733" max="1733" width="3.88671875" style="1" customWidth="1"/>
    <col min="1734" max="1734" width="8.109375" style="1" customWidth="1"/>
    <col min="1735" max="1735" width="4.33203125" style="1" customWidth="1"/>
    <col min="1736" max="1736" width="3.6640625" style="1" customWidth="1"/>
    <col min="1737" max="1739" width="13.33203125" style="1" customWidth="1"/>
    <col min="1740" max="1740" width="2.109375" style="1" customWidth="1"/>
    <col min="1741" max="1741" width="3.88671875" style="1" customWidth="1"/>
    <col min="1742" max="1742" width="9.6640625" style="1" bestFit="1" customWidth="1"/>
    <col min="1743" max="1743" width="4.33203125" style="1" customWidth="1"/>
    <col min="1744" max="1744" width="3.6640625" style="1" customWidth="1"/>
    <col min="1745" max="1747" width="13.44140625" style="1" customWidth="1"/>
    <col min="1748" max="1748" width="2.109375" style="1" customWidth="1"/>
    <col min="1749" max="1749" width="3.88671875" style="1" customWidth="1"/>
    <col min="1750" max="1750" width="8.109375" style="1" customWidth="1"/>
    <col min="1751" max="1751" width="4.33203125" style="1" customWidth="1"/>
    <col min="1752" max="1752" width="3.6640625" style="1" customWidth="1"/>
    <col min="1753" max="1753" width="11.44140625" style="1" bestFit="1" customWidth="1"/>
    <col min="1754" max="1755" width="13" style="1" customWidth="1"/>
    <col min="1756" max="1756" width="2.109375" style="1" customWidth="1"/>
    <col min="1757" max="1980" width="9.109375" style="1"/>
    <col min="1981" max="1981" width="3.88671875" style="1" customWidth="1"/>
    <col min="1982" max="1982" width="8.109375" style="1" customWidth="1"/>
    <col min="1983" max="1983" width="4.33203125" style="1" customWidth="1"/>
    <col min="1984" max="1984" width="3.88671875" style="1" customWidth="1"/>
    <col min="1985" max="1987" width="13" style="1" customWidth="1"/>
    <col min="1988" max="1988" width="2.109375" style="1" customWidth="1"/>
    <col min="1989" max="1989" width="3.88671875" style="1" customWidth="1"/>
    <col min="1990" max="1990" width="8.109375" style="1" customWidth="1"/>
    <col min="1991" max="1991" width="4.33203125" style="1" customWidth="1"/>
    <col min="1992" max="1992" width="3.6640625" style="1" customWidth="1"/>
    <col min="1993" max="1995" width="13.33203125" style="1" customWidth="1"/>
    <col min="1996" max="1996" width="2.109375" style="1" customWidth="1"/>
    <col min="1997" max="1997" width="3.88671875" style="1" customWidth="1"/>
    <col min="1998" max="1998" width="9.6640625" style="1" bestFit="1" customWidth="1"/>
    <col min="1999" max="1999" width="4.33203125" style="1" customWidth="1"/>
    <col min="2000" max="2000" width="3.6640625" style="1" customWidth="1"/>
    <col min="2001" max="2003" width="13.44140625" style="1" customWidth="1"/>
    <col min="2004" max="2004" width="2.109375" style="1" customWidth="1"/>
    <col min="2005" max="2005" width="3.88671875" style="1" customWidth="1"/>
    <col min="2006" max="2006" width="8.109375" style="1" customWidth="1"/>
    <col min="2007" max="2007" width="4.33203125" style="1" customWidth="1"/>
    <col min="2008" max="2008" width="3.6640625" style="1" customWidth="1"/>
    <col min="2009" max="2009" width="11.44140625" style="1" bestFit="1" customWidth="1"/>
    <col min="2010" max="2011" width="13" style="1" customWidth="1"/>
    <col min="2012" max="2012" width="2.109375" style="1" customWidth="1"/>
    <col min="2013" max="2236" width="9.109375" style="1"/>
    <col min="2237" max="2237" width="3.88671875" style="1" customWidth="1"/>
    <col min="2238" max="2238" width="8.109375" style="1" customWidth="1"/>
    <col min="2239" max="2239" width="4.33203125" style="1" customWidth="1"/>
    <col min="2240" max="2240" width="3.88671875" style="1" customWidth="1"/>
    <col min="2241" max="2243" width="13" style="1" customWidth="1"/>
    <col min="2244" max="2244" width="2.109375" style="1" customWidth="1"/>
    <col min="2245" max="2245" width="3.88671875" style="1" customWidth="1"/>
    <col min="2246" max="2246" width="8.109375" style="1" customWidth="1"/>
    <col min="2247" max="2247" width="4.33203125" style="1" customWidth="1"/>
    <col min="2248" max="2248" width="3.6640625" style="1" customWidth="1"/>
    <col min="2249" max="2251" width="13.33203125" style="1" customWidth="1"/>
    <col min="2252" max="2252" width="2.109375" style="1" customWidth="1"/>
    <col min="2253" max="2253" width="3.88671875" style="1" customWidth="1"/>
    <col min="2254" max="2254" width="9.6640625" style="1" bestFit="1" customWidth="1"/>
    <col min="2255" max="2255" width="4.33203125" style="1" customWidth="1"/>
    <col min="2256" max="2256" width="3.6640625" style="1" customWidth="1"/>
    <col min="2257" max="2259" width="13.44140625" style="1" customWidth="1"/>
    <col min="2260" max="2260" width="2.109375" style="1" customWidth="1"/>
    <col min="2261" max="2261" width="3.88671875" style="1" customWidth="1"/>
    <col min="2262" max="2262" width="8.109375" style="1" customWidth="1"/>
    <col min="2263" max="2263" width="4.33203125" style="1" customWidth="1"/>
    <col min="2264" max="2264" width="3.6640625" style="1" customWidth="1"/>
    <col min="2265" max="2265" width="11.44140625" style="1" bestFit="1" customWidth="1"/>
    <col min="2266" max="2267" width="13" style="1" customWidth="1"/>
    <col min="2268" max="2268" width="2.109375" style="1" customWidth="1"/>
    <col min="2269" max="2492" width="9.109375" style="1"/>
    <col min="2493" max="2493" width="3.88671875" style="1" customWidth="1"/>
    <col min="2494" max="2494" width="8.109375" style="1" customWidth="1"/>
    <col min="2495" max="2495" width="4.33203125" style="1" customWidth="1"/>
    <col min="2496" max="2496" width="3.88671875" style="1" customWidth="1"/>
    <col min="2497" max="2499" width="13" style="1" customWidth="1"/>
    <col min="2500" max="2500" width="2.109375" style="1" customWidth="1"/>
    <col min="2501" max="2501" width="3.88671875" style="1" customWidth="1"/>
    <col min="2502" max="2502" width="8.109375" style="1" customWidth="1"/>
    <col min="2503" max="2503" width="4.33203125" style="1" customWidth="1"/>
    <col min="2504" max="2504" width="3.6640625" style="1" customWidth="1"/>
    <col min="2505" max="2507" width="13.33203125" style="1" customWidth="1"/>
    <col min="2508" max="2508" width="2.109375" style="1" customWidth="1"/>
    <col min="2509" max="2509" width="3.88671875" style="1" customWidth="1"/>
    <col min="2510" max="2510" width="9.6640625" style="1" bestFit="1" customWidth="1"/>
    <col min="2511" max="2511" width="4.33203125" style="1" customWidth="1"/>
    <col min="2512" max="2512" width="3.6640625" style="1" customWidth="1"/>
    <col min="2513" max="2515" width="13.44140625" style="1" customWidth="1"/>
    <col min="2516" max="2516" width="2.109375" style="1" customWidth="1"/>
    <col min="2517" max="2517" width="3.88671875" style="1" customWidth="1"/>
    <col min="2518" max="2518" width="8.109375" style="1" customWidth="1"/>
    <col min="2519" max="2519" width="4.33203125" style="1" customWidth="1"/>
    <col min="2520" max="2520" width="3.6640625" style="1" customWidth="1"/>
    <col min="2521" max="2521" width="11.44140625" style="1" bestFit="1" customWidth="1"/>
    <col min="2522" max="2523" width="13" style="1" customWidth="1"/>
    <col min="2524" max="2524" width="2.109375" style="1" customWidth="1"/>
    <col min="2525" max="2748" width="9.109375" style="1"/>
    <col min="2749" max="2749" width="3.88671875" style="1" customWidth="1"/>
    <col min="2750" max="2750" width="8.109375" style="1" customWidth="1"/>
    <col min="2751" max="2751" width="4.33203125" style="1" customWidth="1"/>
    <col min="2752" max="2752" width="3.88671875" style="1" customWidth="1"/>
    <col min="2753" max="2755" width="13" style="1" customWidth="1"/>
    <col min="2756" max="2756" width="2.109375" style="1" customWidth="1"/>
    <col min="2757" max="2757" width="3.88671875" style="1" customWidth="1"/>
    <col min="2758" max="2758" width="8.109375" style="1" customWidth="1"/>
    <col min="2759" max="2759" width="4.33203125" style="1" customWidth="1"/>
    <col min="2760" max="2760" width="3.6640625" style="1" customWidth="1"/>
    <col min="2761" max="2763" width="13.33203125" style="1" customWidth="1"/>
    <col min="2764" max="2764" width="2.109375" style="1" customWidth="1"/>
    <col min="2765" max="2765" width="3.88671875" style="1" customWidth="1"/>
    <col min="2766" max="2766" width="9.6640625" style="1" bestFit="1" customWidth="1"/>
    <col min="2767" max="2767" width="4.33203125" style="1" customWidth="1"/>
    <col min="2768" max="2768" width="3.6640625" style="1" customWidth="1"/>
    <col min="2769" max="2771" width="13.44140625" style="1" customWidth="1"/>
    <col min="2772" max="2772" width="2.109375" style="1" customWidth="1"/>
    <col min="2773" max="2773" width="3.88671875" style="1" customWidth="1"/>
    <col min="2774" max="2774" width="8.109375" style="1" customWidth="1"/>
    <col min="2775" max="2775" width="4.33203125" style="1" customWidth="1"/>
    <col min="2776" max="2776" width="3.6640625" style="1" customWidth="1"/>
    <col min="2777" max="2777" width="11.44140625" style="1" bestFit="1" customWidth="1"/>
    <col min="2778" max="2779" width="13" style="1" customWidth="1"/>
    <col min="2780" max="2780" width="2.109375" style="1" customWidth="1"/>
    <col min="2781" max="3004" width="9.109375" style="1"/>
    <col min="3005" max="3005" width="3.88671875" style="1" customWidth="1"/>
    <col min="3006" max="3006" width="8.109375" style="1" customWidth="1"/>
    <col min="3007" max="3007" width="4.33203125" style="1" customWidth="1"/>
    <col min="3008" max="3008" width="3.88671875" style="1" customWidth="1"/>
    <col min="3009" max="3011" width="13" style="1" customWidth="1"/>
    <col min="3012" max="3012" width="2.109375" style="1" customWidth="1"/>
    <col min="3013" max="3013" width="3.88671875" style="1" customWidth="1"/>
    <col min="3014" max="3014" width="8.109375" style="1" customWidth="1"/>
    <col min="3015" max="3015" width="4.33203125" style="1" customWidth="1"/>
    <col min="3016" max="3016" width="3.6640625" style="1" customWidth="1"/>
    <col min="3017" max="3019" width="13.33203125" style="1" customWidth="1"/>
    <col min="3020" max="3020" width="2.109375" style="1" customWidth="1"/>
    <col min="3021" max="3021" width="3.88671875" style="1" customWidth="1"/>
    <col min="3022" max="3022" width="9.6640625" style="1" bestFit="1" customWidth="1"/>
    <col min="3023" max="3023" width="4.33203125" style="1" customWidth="1"/>
    <col min="3024" max="3024" width="3.6640625" style="1" customWidth="1"/>
    <col min="3025" max="3027" width="13.44140625" style="1" customWidth="1"/>
    <col min="3028" max="3028" width="2.109375" style="1" customWidth="1"/>
    <col min="3029" max="3029" width="3.88671875" style="1" customWidth="1"/>
    <col min="3030" max="3030" width="8.109375" style="1" customWidth="1"/>
    <col min="3031" max="3031" width="4.33203125" style="1" customWidth="1"/>
    <col min="3032" max="3032" width="3.6640625" style="1" customWidth="1"/>
    <col min="3033" max="3033" width="11.44140625" style="1" bestFit="1" customWidth="1"/>
    <col min="3034" max="3035" width="13" style="1" customWidth="1"/>
    <col min="3036" max="3036" width="2.109375" style="1" customWidth="1"/>
    <col min="3037" max="3260" width="9.109375" style="1"/>
    <col min="3261" max="3261" width="3.88671875" style="1" customWidth="1"/>
    <col min="3262" max="3262" width="8.109375" style="1" customWidth="1"/>
    <col min="3263" max="3263" width="4.33203125" style="1" customWidth="1"/>
    <col min="3264" max="3264" width="3.88671875" style="1" customWidth="1"/>
    <col min="3265" max="3267" width="13" style="1" customWidth="1"/>
    <col min="3268" max="3268" width="2.109375" style="1" customWidth="1"/>
    <col min="3269" max="3269" width="3.88671875" style="1" customWidth="1"/>
    <col min="3270" max="3270" width="8.109375" style="1" customWidth="1"/>
    <col min="3271" max="3271" width="4.33203125" style="1" customWidth="1"/>
    <col min="3272" max="3272" width="3.6640625" style="1" customWidth="1"/>
    <col min="3273" max="3275" width="13.33203125" style="1" customWidth="1"/>
    <col min="3276" max="3276" width="2.109375" style="1" customWidth="1"/>
    <col min="3277" max="3277" width="3.88671875" style="1" customWidth="1"/>
    <col min="3278" max="3278" width="9.6640625" style="1" bestFit="1" customWidth="1"/>
    <col min="3279" max="3279" width="4.33203125" style="1" customWidth="1"/>
    <col min="3280" max="3280" width="3.6640625" style="1" customWidth="1"/>
    <col min="3281" max="3283" width="13.44140625" style="1" customWidth="1"/>
    <col min="3284" max="3284" width="2.109375" style="1" customWidth="1"/>
    <col min="3285" max="3285" width="3.88671875" style="1" customWidth="1"/>
    <col min="3286" max="3286" width="8.109375" style="1" customWidth="1"/>
    <col min="3287" max="3287" width="4.33203125" style="1" customWidth="1"/>
    <col min="3288" max="3288" width="3.6640625" style="1" customWidth="1"/>
    <col min="3289" max="3289" width="11.44140625" style="1" bestFit="1" customWidth="1"/>
    <col min="3290" max="3291" width="13" style="1" customWidth="1"/>
    <col min="3292" max="3292" width="2.109375" style="1" customWidth="1"/>
    <col min="3293" max="3516" width="9.109375" style="1"/>
    <col min="3517" max="3517" width="3.88671875" style="1" customWidth="1"/>
    <col min="3518" max="3518" width="8.109375" style="1" customWidth="1"/>
    <col min="3519" max="3519" width="4.33203125" style="1" customWidth="1"/>
    <col min="3520" max="3520" width="3.88671875" style="1" customWidth="1"/>
    <col min="3521" max="3523" width="13" style="1" customWidth="1"/>
    <col min="3524" max="3524" width="2.109375" style="1" customWidth="1"/>
    <col min="3525" max="3525" width="3.88671875" style="1" customWidth="1"/>
    <col min="3526" max="3526" width="8.109375" style="1" customWidth="1"/>
    <col min="3527" max="3527" width="4.33203125" style="1" customWidth="1"/>
    <col min="3528" max="3528" width="3.6640625" style="1" customWidth="1"/>
    <col min="3529" max="3531" width="13.33203125" style="1" customWidth="1"/>
    <col min="3532" max="3532" width="2.109375" style="1" customWidth="1"/>
    <col min="3533" max="3533" width="3.88671875" style="1" customWidth="1"/>
    <col min="3534" max="3534" width="9.6640625" style="1" bestFit="1" customWidth="1"/>
    <col min="3535" max="3535" width="4.33203125" style="1" customWidth="1"/>
    <col min="3536" max="3536" width="3.6640625" style="1" customWidth="1"/>
    <col min="3537" max="3539" width="13.44140625" style="1" customWidth="1"/>
    <col min="3540" max="3540" width="2.109375" style="1" customWidth="1"/>
    <col min="3541" max="3541" width="3.88671875" style="1" customWidth="1"/>
    <col min="3542" max="3542" width="8.109375" style="1" customWidth="1"/>
    <col min="3543" max="3543" width="4.33203125" style="1" customWidth="1"/>
    <col min="3544" max="3544" width="3.6640625" style="1" customWidth="1"/>
    <col min="3545" max="3545" width="11.44140625" style="1" bestFit="1" customWidth="1"/>
    <col min="3546" max="3547" width="13" style="1" customWidth="1"/>
    <col min="3548" max="3548" width="2.109375" style="1" customWidth="1"/>
    <col min="3549" max="3772" width="9.109375" style="1"/>
    <col min="3773" max="3773" width="3.88671875" style="1" customWidth="1"/>
    <col min="3774" max="3774" width="8.109375" style="1" customWidth="1"/>
    <col min="3775" max="3775" width="4.33203125" style="1" customWidth="1"/>
    <col min="3776" max="3776" width="3.88671875" style="1" customWidth="1"/>
    <col min="3777" max="3779" width="13" style="1" customWidth="1"/>
    <col min="3780" max="3780" width="2.109375" style="1" customWidth="1"/>
    <col min="3781" max="3781" width="3.88671875" style="1" customWidth="1"/>
    <col min="3782" max="3782" width="8.109375" style="1" customWidth="1"/>
    <col min="3783" max="3783" width="4.33203125" style="1" customWidth="1"/>
    <col min="3784" max="3784" width="3.6640625" style="1" customWidth="1"/>
    <col min="3785" max="3787" width="13.33203125" style="1" customWidth="1"/>
    <col min="3788" max="3788" width="2.109375" style="1" customWidth="1"/>
    <col min="3789" max="3789" width="3.88671875" style="1" customWidth="1"/>
    <col min="3790" max="3790" width="9.6640625" style="1" bestFit="1" customWidth="1"/>
    <col min="3791" max="3791" width="4.33203125" style="1" customWidth="1"/>
    <col min="3792" max="3792" width="3.6640625" style="1" customWidth="1"/>
    <col min="3793" max="3795" width="13.44140625" style="1" customWidth="1"/>
    <col min="3796" max="3796" width="2.109375" style="1" customWidth="1"/>
    <col min="3797" max="3797" width="3.88671875" style="1" customWidth="1"/>
    <col min="3798" max="3798" width="8.109375" style="1" customWidth="1"/>
    <col min="3799" max="3799" width="4.33203125" style="1" customWidth="1"/>
    <col min="3800" max="3800" width="3.6640625" style="1" customWidth="1"/>
    <col min="3801" max="3801" width="11.44140625" style="1" bestFit="1" customWidth="1"/>
    <col min="3802" max="3803" width="13" style="1" customWidth="1"/>
    <col min="3804" max="3804" width="2.109375" style="1" customWidth="1"/>
    <col min="3805" max="4028" width="9.109375" style="1"/>
    <col min="4029" max="4029" width="3.88671875" style="1" customWidth="1"/>
    <col min="4030" max="4030" width="8.109375" style="1" customWidth="1"/>
    <col min="4031" max="4031" width="4.33203125" style="1" customWidth="1"/>
    <col min="4032" max="4032" width="3.88671875" style="1" customWidth="1"/>
    <col min="4033" max="4035" width="13" style="1" customWidth="1"/>
    <col min="4036" max="4036" width="2.109375" style="1" customWidth="1"/>
    <col min="4037" max="4037" width="3.88671875" style="1" customWidth="1"/>
    <col min="4038" max="4038" width="8.109375" style="1" customWidth="1"/>
    <col min="4039" max="4039" width="4.33203125" style="1" customWidth="1"/>
    <col min="4040" max="4040" width="3.6640625" style="1" customWidth="1"/>
    <col min="4041" max="4043" width="13.33203125" style="1" customWidth="1"/>
    <col min="4044" max="4044" width="2.109375" style="1" customWidth="1"/>
    <col min="4045" max="4045" width="3.88671875" style="1" customWidth="1"/>
    <col min="4046" max="4046" width="9.6640625" style="1" bestFit="1" customWidth="1"/>
    <col min="4047" max="4047" width="4.33203125" style="1" customWidth="1"/>
    <col min="4048" max="4048" width="3.6640625" style="1" customWidth="1"/>
    <col min="4049" max="4051" width="13.44140625" style="1" customWidth="1"/>
    <col min="4052" max="4052" width="2.109375" style="1" customWidth="1"/>
    <col min="4053" max="4053" width="3.88671875" style="1" customWidth="1"/>
    <col min="4054" max="4054" width="8.109375" style="1" customWidth="1"/>
    <col min="4055" max="4055" width="4.33203125" style="1" customWidth="1"/>
    <col min="4056" max="4056" width="3.6640625" style="1" customWidth="1"/>
    <col min="4057" max="4057" width="11.44140625" style="1" bestFit="1" customWidth="1"/>
    <col min="4058" max="4059" width="13" style="1" customWidth="1"/>
    <col min="4060" max="4060" width="2.109375" style="1" customWidth="1"/>
    <col min="4061" max="4284" width="9.109375" style="1"/>
    <col min="4285" max="4285" width="3.88671875" style="1" customWidth="1"/>
    <col min="4286" max="4286" width="8.109375" style="1" customWidth="1"/>
    <col min="4287" max="4287" width="4.33203125" style="1" customWidth="1"/>
    <col min="4288" max="4288" width="3.88671875" style="1" customWidth="1"/>
    <col min="4289" max="4291" width="13" style="1" customWidth="1"/>
    <col min="4292" max="4292" width="2.109375" style="1" customWidth="1"/>
    <col min="4293" max="4293" width="3.88671875" style="1" customWidth="1"/>
    <col min="4294" max="4294" width="8.109375" style="1" customWidth="1"/>
    <col min="4295" max="4295" width="4.33203125" style="1" customWidth="1"/>
    <col min="4296" max="4296" width="3.6640625" style="1" customWidth="1"/>
    <col min="4297" max="4299" width="13.33203125" style="1" customWidth="1"/>
    <col min="4300" max="4300" width="2.109375" style="1" customWidth="1"/>
    <col min="4301" max="4301" width="3.88671875" style="1" customWidth="1"/>
    <col min="4302" max="4302" width="9.6640625" style="1" bestFit="1" customWidth="1"/>
    <col min="4303" max="4303" width="4.33203125" style="1" customWidth="1"/>
    <col min="4304" max="4304" width="3.6640625" style="1" customWidth="1"/>
    <col min="4305" max="4307" width="13.44140625" style="1" customWidth="1"/>
    <col min="4308" max="4308" width="2.109375" style="1" customWidth="1"/>
    <col min="4309" max="4309" width="3.88671875" style="1" customWidth="1"/>
    <col min="4310" max="4310" width="8.109375" style="1" customWidth="1"/>
    <col min="4311" max="4311" width="4.33203125" style="1" customWidth="1"/>
    <col min="4312" max="4312" width="3.6640625" style="1" customWidth="1"/>
    <col min="4313" max="4313" width="11.44140625" style="1" bestFit="1" customWidth="1"/>
    <col min="4314" max="4315" width="13" style="1" customWidth="1"/>
    <col min="4316" max="4316" width="2.109375" style="1" customWidth="1"/>
    <col min="4317" max="4540" width="9.109375" style="1"/>
    <col min="4541" max="4541" width="3.88671875" style="1" customWidth="1"/>
    <col min="4542" max="4542" width="8.109375" style="1" customWidth="1"/>
    <col min="4543" max="4543" width="4.33203125" style="1" customWidth="1"/>
    <col min="4544" max="4544" width="3.88671875" style="1" customWidth="1"/>
    <col min="4545" max="4547" width="13" style="1" customWidth="1"/>
    <col min="4548" max="4548" width="2.109375" style="1" customWidth="1"/>
    <col min="4549" max="4549" width="3.88671875" style="1" customWidth="1"/>
    <col min="4550" max="4550" width="8.109375" style="1" customWidth="1"/>
    <col min="4551" max="4551" width="4.33203125" style="1" customWidth="1"/>
    <col min="4552" max="4552" width="3.6640625" style="1" customWidth="1"/>
    <col min="4553" max="4555" width="13.33203125" style="1" customWidth="1"/>
    <col min="4556" max="4556" width="2.109375" style="1" customWidth="1"/>
    <col min="4557" max="4557" width="3.88671875" style="1" customWidth="1"/>
    <col min="4558" max="4558" width="9.6640625" style="1" bestFit="1" customWidth="1"/>
    <col min="4559" max="4559" width="4.33203125" style="1" customWidth="1"/>
    <col min="4560" max="4560" width="3.6640625" style="1" customWidth="1"/>
    <col min="4561" max="4563" width="13.44140625" style="1" customWidth="1"/>
    <col min="4564" max="4564" width="2.109375" style="1" customWidth="1"/>
    <col min="4565" max="4565" width="3.88671875" style="1" customWidth="1"/>
    <col min="4566" max="4566" width="8.109375" style="1" customWidth="1"/>
    <col min="4567" max="4567" width="4.33203125" style="1" customWidth="1"/>
    <col min="4568" max="4568" width="3.6640625" style="1" customWidth="1"/>
    <col min="4569" max="4569" width="11.44140625" style="1" bestFit="1" customWidth="1"/>
    <col min="4570" max="4571" width="13" style="1" customWidth="1"/>
    <col min="4572" max="4572" width="2.109375" style="1" customWidth="1"/>
    <col min="4573" max="4796" width="9.109375" style="1"/>
    <col min="4797" max="4797" width="3.88671875" style="1" customWidth="1"/>
    <col min="4798" max="4798" width="8.109375" style="1" customWidth="1"/>
    <col min="4799" max="4799" width="4.33203125" style="1" customWidth="1"/>
    <col min="4800" max="4800" width="3.88671875" style="1" customWidth="1"/>
    <col min="4801" max="4803" width="13" style="1" customWidth="1"/>
    <col min="4804" max="4804" width="2.109375" style="1" customWidth="1"/>
    <col min="4805" max="4805" width="3.88671875" style="1" customWidth="1"/>
    <col min="4806" max="4806" width="8.109375" style="1" customWidth="1"/>
    <col min="4807" max="4807" width="4.33203125" style="1" customWidth="1"/>
    <col min="4808" max="4808" width="3.6640625" style="1" customWidth="1"/>
    <col min="4809" max="4811" width="13.33203125" style="1" customWidth="1"/>
    <col min="4812" max="4812" width="2.109375" style="1" customWidth="1"/>
    <col min="4813" max="4813" width="3.88671875" style="1" customWidth="1"/>
    <col min="4814" max="4814" width="9.6640625" style="1" bestFit="1" customWidth="1"/>
    <col min="4815" max="4815" width="4.33203125" style="1" customWidth="1"/>
    <col min="4816" max="4816" width="3.6640625" style="1" customWidth="1"/>
    <col min="4817" max="4819" width="13.44140625" style="1" customWidth="1"/>
    <col min="4820" max="4820" width="2.109375" style="1" customWidth="1"/>
    <col min="4821" max="4821" width="3.88671875" style="1" customWidth="1"/>
    <col min="4822" max="4822" width="8.109375" style="1" customWidth="1"/>
    <col min="4823" max="4823" width="4.33203125" style="1" customWidth="1"/>
    <col min="4824" max="4824" width="3.6640625" style="1" customWidth="1"/>
    <col min="4825" max="4825" width="11.44140625" style="1" bestFit="1" customWidth="1"/>
    <col min="4826" max="4827" width="13" style="1" customWidth="1"/>
    <col min="4828" max="4828" width="2.109375" style="1" customWidth="1"/>
    <col min="4829" max="5052" width="9.109375" style="1"/>
    <col min="5053" max="5053" width="3.88671875" style="1" customWidth="1"/>
    <col min="5054" max="5054" width="8.109375" style="1" customWidth="1"/>
    <col min="5055" max="5055" width="4.33203125" style="1" customWidth="1"/>
    <col min="5056" max="5056" width="3.88671875" style="1" customWidth="1"/>
    <col min="5057" max="5059" width="13" style="1" customWidth="1"/>
    <col min="5060" max="5060" width="2.109375" style="1" customWidth="1"/>
    <col min="5061" max="5061" width="3.88671875" style="1" customWidth="1"/>
    <col min="5062" max="5062" width="8.109375" style="1" customWidth="1"/>
    <col min="5063" max="5063" width="4.33203125" style="1" customWidth="1"/>
    <col min="5064" max="5064" width="3.6640625" style="1" customWidth="1"/>
    <col min="5065" max="5067" width="13.33203125" style="1" customWidth="1"/>
    <col min="5068" max="5068" width="2.109375" style="1" customWidth="1"/>
    <col min="5069" max="5069" width="3.88671875" style="1" customWidth="1"/>
    <col min="5070" max="5070" width="9.6640625" style="1" bestFit="1" customWidth="1"/>
    <col min="5071" max="5071" width="4.33203125" style="1" customWidth="1"/>
    <col min="5072" max="5072" width="3.6640625" style="1" customWidth="1"/>
    <col min="5073" max="5075" width="13.44140625" style="1" customWidth="1"/>
    <col min="5076" max="5076" width="2.109375" style="1" customWidth="1"/>
    <col min="5077" max="5077" width="3.88671875" style="1" customWidth="1"/>
    <col min="5078" max="5078" width="8.109375" style="1" customWidth="1"/>
    <col min="5079" max="5079" width="4.33203125" style="1" customWidth="1"/>
    <col min="5080" max="5080" width="3.6640625" style="1" customWidth="1"/>
    <col min="5081" max="5081" width="11.44140625" style="1" bestFit="1" customWidth="1"/>
    <col min="5082" max="5083" width="13" style="1" customWidth="1"/>
    <col min="5084" max="5084" width="2.109375" style="1" customWidth="1"/>
    <col min="5085" max="5308" width="9.109375" style="1"/>
    <col min="5309" max="5309" width="3.88671875" style="1" customWidth="1"/>
    <col min="5310" max="5310" width="8.109375" style="1" customWidth="1"/>
    <col min="5311" max="5311" width="4.33203125" style="1" customWidth="1"/>
    <col min="5312" max="5312" width="3.88671875" style="1" customWidth="1"/>
    <col min="5313" max="5315" width="13" style="1" customWidth="1"/>
    <col min="5316" max="5316" width="2.109375" style="1" customWidth="1"/>
    <col min="5317" max="5317" width="3.88671875" style="1" customWidth="1"/>
    <col min="5318" max="5318" width="8.109375" style="1" customWidth="1"/>
    <col min="5319" max="5319" width="4.33203125" style="1" customWidth="1"/>
    <col min="5320" max="5320" width="3.6640625" style="1" customWidth="1"/>
    <col min="5321" max="5323" width="13.33203125" style="1" customWidth="1"/>
    <col min="5324" max="5324" width="2.109375" style="1" customWidth="1"/>
    <col min="5325" max="5325" width="3.88671875" style="1" customWidth="1"/>
    <col min="5326" max="5326" width="9.6640625" style="1" bestFit="1" customWidth="1"/>
    <col min="5327" max="5327" width="4.33203125" style="1" customWidth="1"/>
    <col min="5328" max="5328" width="3.6640625" style="1" customWidth="1"/>
    <col min="5329" max="5331" width="13.44140625" style="1" customWidth="1"/>
    <col min="5332" max="5332" width="2.109375" style="1" customWidth="1"/>
    <col min="5333" max="5333" width="3.88671875" style="1" customWidth="1"/>
    <col min="5334" max="5334" width="8.109375" style="1" customWidth="1"/>
    <col min="5335" max="5335" width="4.33203125" style="1" customWidth="1"/>
    <col min="5336" max="5336" width="3.6640625" style="1" customWidth="1"/>
    <col min="5337" max="5337" width="11.44140625" style="1" bestFit="1" customWidth="1"/>
    <col min="5338" max="5339" width="13" style="1" customWidth="1"/>
    <col min="5340" max="5340" width="2.109375" style="1" customWidth="1"/>
    <col min="5341" max="5564" width="9.109375" style="1"/>
    <col min="5565" max="5565" width="3.88671875" style="1" customWidth="1"/>
    <col min="5566" max="5566" width="8.109375" style="1" customWidth="1"/>
    <col min="5567" max="5567" width="4.33203125" style="1" customWidth="1"/>
    <col min="5568" max="5568" width="3.88671875" style="1" customWidth="1"/>
    <col min="5569" max="5571" width="13" style="1" customWidth="1"/>
    <col min="5572" max="5572" width="2.109375" style="1" customWidth="1"/>
    <col min="5573" max="5573" width="3.88671875" style="1" customWidth="1"/>
    <col min="5574" max="5574" width="8.109375" style="1" customWidth="1"/>
    <col min="5575" max="5575" width="4.33203125" style="1" customWidth="1"/>
    <col min="5576" max="5576" width="3.6640625" style="1" customWidth="1"/>
    <col min="5577" max="5579" width="13.33203125" style="1" customWidth="1"/>
    <col min="5580" max="5580" width="2.109375" style="1" customWidth="1"/>
    <col min="5581" max="5581" width="3.88671875" style="1" customWidth="1"/>
    <col min="5582" max="5582" width="9.6640625" style="1" bestFit="1" customWidth="1"/>
    <col min="5583" max="5583" width="4.33203125" style="1" customWidth="1"/>
    <col min="5584" max="5584" width="3.6640625" style="1" customWidth="1"/>
    <col min="5585" max="5587" width="13.44140625" style="1" customWidth="1"/>
    <col min="5588" max="5588" width="2.109375" style="1" customWidth="1"/>
    <col min="5589" max="5589" width="3.88671875" style="1" customWidth="1"/>
    <col min="5590" max="5590" width="8.109375" style="1" customWidth="1"/>
    <col min="5591" max="5591" width="4.33203125" style="1" customWidth="1"/>
    <col min="5592" max="5592" width="3.6640625" style="1" customWidth="1"/>
    <col min="5593" max="5593" width="11.44140625" style="1" bestFit="1" customWidth="1"/>
    <col min="5594" max="5595" width="13" style="1" customWidth="1"/>
    <col min="5596" max="5596" width="2.109375" style="1" customWidth="1"/>
    <col min="5597" max="5820" width="9.109375" style="1"/>
    <col min="5821" max="5821" width="3.88671875" style="1" customWidth="1"/>
    <col min="5822" max="5822" width="8.109375" style="1" customWidth="1"/>
    <col min="5823" max="5823" width="4.33203125" style="1" customWidth="1"/>
    <col min="5824" max="5824" width="3.88671875" style="1" customWidth="1"/>
    <col min="5825" max="5827" width="13" style="1" customWidth="1"/>
    <col min="5828" max="5828" width="2.109375" style="1" customWidth="1"/>
    <col min="5829" max="5829" width="3.88671875" style="1" customWidth="1"/>
    <col min="5830" max="5830" width="8.109375" style="1" customWidth="1"/>
    <col min="5831" max="5831" width="4.33203125" style="1" customWidth="1"/>
    <col min="5832" max="5832" width="3.6640625" style="1" customWidth="1"/>
    <col min="5833" max="5835" width="13.33203125" style="1" customWidth="1"/>
    <col min="5836" max="5836" width="2.109375" style="1" customWidth="1"/>
    <col min="5837" max="5837" width="3.88671875" style="1" customWidth="1"/>
    <col min="5838" max="5838" width="9.6640625" style="1" bestFit="1" customWidth="1"/>
    <col min="5839" max="5839" width="4.33203125" style="1" customWidth="1"/>
    <col min="5840" max="5840" width="3.6640625" style="1" customWidth="1"/>
    <col min="5841" max="5843" width="13.44140625" style="1" customWidth="1"/>
    <col min="5844" max="5844" width="2.109375" style="1" customWidth="1"/>
    <col min="5845" max="5845" width="3.88671875" style="1" customWidth="1"/>
    <col min="5846" max="5846" width="8.109375" style="1" customWidth="1"/>
    <col min="5847" max="5847" width="4.33203125" style="1" customWidth="1"/>
    <col min="5848" max="5848" width="3.6640625" style="1" customWidth="1"/>
    <col min="5849" max="5849" width="11.44140625" style="1" bestFit="1" customWidth="1"/>
    <col min="5850" max="5851" width="13" style="1" customWidth="1"/>
    <col min="5852" max="5852" width="2.109375" style="1" customWidth="1"/>
    <col min="5853" max="6076" width="9.109375" style="1"/>
    <col min="6077" max="6077" width="3.88671875" style="1" customWidth="1"/>
    <col min="6078" max="6078" width="8.109375" style="1" customWidth="1"/>
    <col min="6079" max="6079" width="4.33203125" style="1" customWidth="1"/>
    <col min="6080" max="6080" width="3.88671875" style="1" customWidth="1"/>
    <col min="6081" max="6083" width="13" style="1" customWidth="1"/>
    <col min="6084" max="6084" width="2.109375" style="1" customWidth="1"/>
    <col min="6085" max="6085" width="3.88671875" style="1" customWidth="1"/>
    <col min="6086" max="6086" width="8.109375" style="1" customWidth="1"/>
    <col min="6087" max="6087" width="4.33203125" style="1" customWidth="1"/>
    <col min="6088" max="6088" width="3.6640625" style="1" customWidth="1"/>
    <col min="6089" max="6091" width="13.33203125" style="1" customWidth="1"/>
    <col min="6092" max="6092" width="2.109375" style="1" customWidth="1"/>
    <col min="6093" max="6093" width="3.88671875" style="1" customWidth="1"/>
    <col min="6094" max="6094" width="9.6640625" style="1" bestFit="1" customWidth="1"/>
    <col min="6095" max="6095" width="4.33203125" style="1" customWidth="1"/>
    <col min="6096" max="6096" width="3.6640625" style="1" customWidth="1"/>
    <col min="6097" max="6099" width="13.44140625" style="1" customWidth="1"/>
    <col min="6100" max="6100" width="2.109375" style="1" customWidth="1"/>
    <col min="6101" max="6101" width="3.88671875" style="1" customWidth="1"/>
    <col min="6102" max="6102" width="8.109375" style="1" customWidth="1"/>
    <col min="6103" max="6103" width="4.33203125" style="1" customWidth="1"/>
    <col min="6104" max="6104" width="3.6640625" style="1" customWidth="1"/>
    <col min="6105" max="6105" width="11.44140625" style="1" bestFit="1" customWidth="1"/>
    <col min="6106" max="6107" width="13" style="1" customWidth="1"/>
    <col min="6108" max="6108" width="2.109375" style="1" customWidth="1"/>
    <col min="6109" max="6332" width="9.109375" style="1"/>
    <col min="6333" max="6333" width="3.88671875" style="1" customWidth="1"/>
    <col min="6334" max="6334" width="8.109375" style="1" customWidth="1"/>
    <col min="6335" max="6335" width="4.33203125" style="1" customWidth="1"/>
    <col min="6336" max="6336" width="3.88671875" style="1" customWidth="1"/>
    <col min="6337" max="6339" width="13" style="1" customWidth="1"/>
    <col min="6340" max="6340" width="2.109375" style="1" customWidth="1"/>
    <col min="6341" max="6341" width="3.88671875" style="1" customWidth="1"/>
    <col min="6342" max="6342" width="8.109375" style="1" customWidth="1"/>
    <col min="6343" max="6343" width="4.33203125" style="1" customWidth="1"/>
    <col min="6344" max="6344" width="3.6640625" style="1" customWidth="1"/>
    <col min="6345" max="6347" width="13.33203125" style="1" customWidth="1"/>
    <col min="6348" max="6348" width="2.109375" style="1" customWidth="1"/>
    <col min="6349" max="6349" width="3.88671875" style="1" customWidth="1"/>
    <col min="6350" max="6350" width="9.6640625" style="1" bestFit="1" customWidth="1"/>
    <col min="6351" max="6351" width="4.33203125" style="1" customWidth="1"/>
    <col min="6352" max="6352" width="3.6640625" style="1" customWidth="1"/>
    <col min="6353" max="6355" width="13.44140625" style="1" customWidth="1"/>
    <col min="6356" max="6356" width="2.109375" style="1" customWidth="1"/>
    <col min="6357" max="6357" width="3.88671875" style="1" customWidth="1"/>
    <col min="6358" max="6358" width="8.109375" style="1" customWidth="1"/>
    <col min="6359" max="6359" width="4.33203125" style="1" customWidth="1"/>
    <col min="6360" max="6360" width="3.6640625" style="1" customWidth="1"/>
    <col min="6361" max="6361" width="11.44140625" style="1" bestFit="1" customWidth="1"/>
    <col min="6362" max="6363" width="13" style="1" customWidth="1"/>
    <col min="6364" max="6364" width="2.109375" style="1" customWidth="1"/>
    <col min="6365" max="6588" width="9.109375" style="1"/>
    <col min="6589" max="6589" width="3.88671875" style="1" customWidth="1"/>
    <col min="6590" max="6590" width="8.109375" style="1" customWidth="1"/>
    <col min="6591" max="6591" width="4.33203125" style="1" customWidth="1"/>
    <col min="6592" max="6592" width="3.88671875" style="1" customWidth="1"/>
    <col min="6593" max="6595" width="13" style="1" customWidth="1"/>
    <col min="6596" max="6596" width="2.109375" style="1" customWidth="1"/>
    <col min="6597" max="6597" width="3.88671875" style="1" customWidth="1"/>
    <col min="6598" max="6598" width="8.109375" style="1" customWidth="1"/>
    <col min="6599" max="6599" width="4.33203125" style="1" customWidth="1"/>
    <col min="6600" max="6600" width="3.6640625" style="1" customWidth="1"/>
    <col min="6601" max="6603" width="13.33203125" style="1" customWidth="1"/>
    <col min="6604" max="6604" width="2.109375" style="1" customWidth="1"/>
    <col min="6605" max="6605" width="3.88671875" style="1" customWidth="1"/>
    <col min="6606" max="6606" width="9.6640625" style="1" bestFit="1" customWidth="1"/>
    <col min="6607" max="6607" width="4.33203125" style="1" customWidth="1"/>
    <col min="6608" max="6608" width="3.6640625" style="1" customWidth="1"/>
    <col min="6609" max="6611" width="13.44140625" style="1" customWidth="1"/>
    <col min="6612" max="6612" width="2.109375" style="1" customWidth="1"/>
    <col min="6613" max="6613" width="3.88671875" style="1" customWidth="1"/>
    <col min="6614" max="6614" width="8.109375" style="1" customWidth="1"/>
    <col min="6615" max="6615" width="4.33203125" style="1" customWidth="1"/>
    <col min="6616" max="6616" width="3.6640625" style="1" customWidth="1"/>
    <col min="6617" max="6617" width="11.44140625" style="1" bestFit="1" customWidth="1"/>
    <col min="6618" max="6619" width="13" style="1" customWidth="1"/>
    <col min="6620" max="6620" width="2.109375" style="1" customWidth="1"/>
    <col min="6621" max="6844" width="9.109375" style="1"/>
    <col min="6845" max="6845" width="3.88671875" style="1" customWidth="1"/>
    <col min="6846" max="6846" width="8.109375" style="1" customWidth="1"/>
    <col min="6847" max="6847" width="4.33203125" style="1" customWidth="1"/>
    <col min="6848" max="6848" width="3.88671875" style="1" customWidth="1"/>
    <col min="6849" max="6851" width="13" style="1" customWidth="1"/>
    <col min="6852" max="6852" width="2.109375" style="1" customWidth="1"/>
    <col min="6853" max="6853" width="3.88671875" style="1" customWidth="1"/>
    <col min="6854" max="6854" width="8.109375" style="1" customWidth="1"/>
    <col min="6855" max="6855" width="4.33203125" style="1" customWidth="1"/>
    <col min="6856" max="6856" width="3.6640625" style="1" customWidth="1"/>
    <col min="6857" max="6859" width="13.33203125" style="1" customWidth="1"/>
    <col min="6860" max="6860" width="2.109375" style="1" customWidth="1"/>
    <col min="6861" max="6861" width="3.88671875" style="1" customWidth="1"/>
    <col min="6862" max="6862" width="9.6640625" style="1" bestFit="1" customWidth="1"/>
    <col min="6863" max="6863" width="4.33203125" style="1" customWidth="1"/>
    <col min="6864" max="6864" width="3.6640625" style="1" customWidth="1"/>
    <col min="6865" max="6867" width="13.44140625" style="1" customWidth="1"/>
    <col min="6868" max="6868" width="2.109375" style="1" customWidth="1"/>
    <col min="6869" max="6869" width="3.88671875" style="1" customWidth="1"/>
    <col min="6870" max="6870" width="8.109375" style="1" customWidth="1"/>
    <col min="6871" max="6871" width="4.33203125" style="1" customWidth="1"/>
    <col min="6872" max="6872" width="3.6640625" style="1" customWidth="1"/>
    <col min="6873" max="6873" width="11.44140625" style="1" bestFit="1" customWidth="1"/>
    <col min="6874" max="6875" width="13" style="1" customWidth="1"/>
    <col min="6876" max="6876" width="2.109375" style="1" customWidth="1"/>
    <col min="6877" max="7100" width="9.109375" style="1"/>
    <col min="7101" max="7101" width="3.88671875" style="1" customWidth="1"/>
    <col min="7102" max="7102" width="8.109375" style="1" customWidth="1"/>
    <col min="7103" max="7103" width="4.33203125" style="1" customWidth="1"/>
    <col min="7104" max="7104" width="3.88671875" style="1" customWidth="1"/>
    <col min="7105" max="7107" width="13" style="1" customWidth="1"/>
    <col min="7108" max="7108" width="2.109375" style="1" customWidth="1"/>
    <col min="7109" max="7109" width="3.88671875" style="1" customWidth="1"/>
    <col min="7110" max="7110" width="8.109375" style="1" customWidth="1"/>
    <col min="7111" max="7111" width="4.33203125" style="1" customWidth="1"/>
    <col min="7112" max="7112" width="3.6640625" style="1" customWidth="1"/>
    <col min="7113" max="7115" width="13.33203125" style="1" customWidth="1"/>
    <col min="7116" max="7116" width="2.109375" style="1" customWidth="1"/>
    <col min="7117" max="7117" width="3.88671875" style="1" customWidth="1"/>
    <col min="7118" max="7118" width="9.6640625" style="1" bestFit="1" customWidth="1"/>
    <col min="7119" max="7119" width="4.33203125" style="1" customWidth="1"/>
    <col min="7120" max="7120" width="3.6640625" style="1" customWidth="1"/>
    <col min="7121" max="7123" width="13.44140625" style="1" customWidth="1"/>
    <col min="7124" max="7124" width="2.109375" style="1" customWidth="1"/>
    <col min="7125" max="7125" width="3.88671875" style="1" customWidth="1"/>
    <col min="7126" max="7126" width="8.109375" style="1" customWidth="1"/>
    <col min="7127" max="7127" width="4.33203125" style="1" customWidth="1"/>
    <col min="7128" max="7128" width="3.6640625" style="1" customWidth="1"/>
    <col min="7129" max="7129" width="11.44140625" style="1" bestFit="1" customWidth="1"/>
    <col min="7130" max="7131" width="13" style="1" customWidth="1"/>
    <col min="7132" max="7132" width="2.109375" style="1" customWidth="1"/>
    <col min="7133" max="7356" width="9.109375" style="1"/>
    <col min="7357" max="7357" width="3.88671875" style="1" customWidth="1"/>
    <col min="7358" max="7358" width="8.109375" style="1" customWidth="1"/>
    <col min="7359" max="7359" width="4.33203125" style="1" customWidth="1"/>
    <col min="7360" max="7360" width="3.88671875" style="1" customWidth="1"/>
    <col min="7361" max="7363" width="13" style="1" customWidth="1"/>
    <col min="7364" max="7364" width="2.109375" style="1" customWidth="1"/>
    <col min="7365" max="7365" width="3.88671875" style="1" customWidth="1"/>
    <col min="7366" max="7366" width="8.109375" style="1" customWidth="1"/>
    <col min="7367" max="7367" width="4.33203125" style="1" customWidth="1"/>
    <col min="7368" max="7368" width="3.6640625" style="1" customWidth="1"/>
    <col min="7369" max="7371" width="13.33203125" style="1" customWidth="1"/>
    <col min="7372" max="7372" width="2.109375" style="1" customWidth="1"/>
    <col min="7373" max="7373" width="3.88671875" style="1" customWidth="1"/>
    <col min="7374" max="7374" width="9.6640625" style="1" bestFit="1" customWidth="1"/>
    <col min="7375" max="7375" width="4.33203125" style="1" customWidth="1"/>
    <col min="7376" max="7376" width="3.6640625" style="1" customWidth="1"/>
    <col min="7377" max="7379" width="13.44140625" style="1" customWidth="1"/>
    <col min="7380" max="7380" width="2.109375" style="1" customWidth="1"/>
    <col min="7381" max="7381" width="3.88671875" style="1" customWidth="1"/>
    <col min="7382" max="7382" width="8.109375" style="1" customWidth="1"/>
    <col min="7383" max="7383" width="4.33203125" style="1" customWidth="1"/>
    <col min="7384" max="7384" width="3.6640625" style="1" customWidth="1"/>
    <col min="7385" max="7385" width="11.44140625" style="1" bestFit="1" customWidth="1"/>
    <col min="7386" max="7387" width="13" style="1" customWidth="1"/>
    <col min="7388" max="7388" width="2.109375" style="1" customWidth="1"/>
    <col min="7389" max="7612" width="9.109375" style="1"/>
    <col min="7613" max="7613" width="3.88671875" style="1" customWidth="1"/>
    <col min="7614" max="7614" width="8.109375" style="1" customWidth="1"/>
    <col min="7615" max="7615" width="4.33203125" style="1" customWidth="1"/>
    <col min="7616" max="7616" width="3.88671875" style="1" customWidth="1"/>
    <col min="7617" max="7619" width="13" style="1" customWidth="1"/>
    <col min="7620" max="7620" width="2.109375" style="1" customWidth="1"/>
    <col min="7621" max="7621" width="3.88671875" style="1" customWidth="1"/>
    <col min="7622" max="7622" width="8.109375" style="1" customWidth="1"/>
    <col min="7623" max="7623" width="4.33203125" style="1" customWidth="1"/>
    <col min="7624" max="7624" width="3.6640625" style="1" customWidth="1"/>
    <col min="7625" max="7627" width="13.33203125" style="1" customWidth="1"/>
    <col min="7628" max="7628" width="2.109375" style="1" customWidth="1"/>
    <col min="7629" max="7629" width="3.88671875" style="1" customWidth="1"/>
    <col min="7630" max="7630" width="9.6640625" style="1" bestFit="1" customWidth="1"/>
    <col min="7631" max="7631" width="4.33203125" style="1" customWidth="1"/>
    <col min="7632" max="7632" width="3.6640625" style="1" customWidth="1"/>
    <col min="7633" max="7635" width="13.44140625" style="1" customWidth="1"/>
    <col min="7636" max="7636" width="2.109375" style="1" customWidth="1"/>
    <col min="7637" max="7637" width="3.88671875" style="1" customWidth="1"/>
    <col min="7638" max="7638" width="8.109375" style="1" customWidth="1"/>
    <col min="7639" max="7639" width="4.33203125" style="1" customWidth="1"/>
    <col min="7640" max="7640" width="3.6640625" style="1" customWidth="1"/>
    <col min="7641" max="7641" width="11.44140625" style="1" bestFit="1" customWidth="1"/>
    <col min="7642" max="7643" width="13" style="1" customWidth="1"/>
    <col min="7644" max="7644" width="2.109375" style="1" customWidth="1"/>
    <col min="7645" max="7868" width="9.109375" style="1"/>
    <col min="7869" max="7869" width="3.88671875" style="1" customWidth="1"/>
    <col min="7870" max="7870" width="8.109375" style="1" customWidth="1"/>
    <col min="7871" max="7871" width="4.33203125" style="1" customWidth="1"/>
    <col min="7872" max="7872" width="3.88671875" style="1" customWidth="1"/>
    <col min="7873" max="7875" width="13" style="1" customWidth="1"/>
    <col min="7876" max="7876" width="2.109375" style="1" customWidth="1"/>
    <col min="7877" max="7877" width="3.88671875" style="1" customWidth="1"/>
    <col min="7878" max="7878" width="8.109375" style="1" customWidth="1"/>
    <col min="7879" max="7879" width="4.33203125" style="1" customWidth="1"/>
    <col min="7880" max="7880" width="3.6640625" style="1" customWidth="1"/>
    <col min="7881" max="7883" width="13.33203125" style="1" customWidth="1"/>
    <col min="7884" max="7884" width="2.109375" style="1" customWidth="1"/>
    <col min="7885" max="7885" width="3.88671875" style="1" customWidth="1"/>
    <col min="7886" max="7886" width="9.6640625" style="1" bestFit="1" customWidth="1"/>
    <col min="7887" max="7887" width="4.33203125" style="1" customWidth="1"/>
    <col min="7888" max="7888" width="3.6640625" style="1" customWidth="1"/>
    <col min="7889" max="7891" width="13.44140625" style="1" customWidth="1"/>
    <col min="7892" max="7892" width="2.109375" style="1" customWidth="1"/>
    <col min="7893" max="7893" width="3.88671875" style="1" customWidth="1"/>
    <col min="7894" max="7894" width="8.109375" style="1" customWidth="1"/>
    <col min="7895" max="7895" width="4.33203125" style="1" customWidth="1"/>
    <col min="7896" max="7896" width="3.6640625" style="1" customWidth="1"/>
    <col min="7897" max="7897" width="11.44140625" style="1" bestFit="1" customWidth="1"/>
    <col min="7898" max="7899" width="13" style="1" customWidth="1"/>
    <col min="7900" max="7900" width="2.109375" style="1" customWidth="1"/>
    <col min="7901" max="8124" width="9.109375" style="1"/>
    <col min="8125" max="8125" width="3.88671875" style="1" customWidth="1"/>
    <col min="8126" max="8126" width="8.109375" style="1" customWidth="1"/>
    <col min="8127" max="8127" width="4.33203125" style="1" customWidth="1"/>
    <col min="8128" max="8128" width="3.88671875" style="1" customWidth="1"/>
    <col min="8129" max="8131" width="13" style="1" customWidth="1"/>
    <col min="8132" max="8132" width="2.109375" style="1" customWidth="1"/>
    <col min="8133" max="8133" width="3.88671875" style="1" customWidth="1"/>
    <col min="8134" max="8134" width="8.109375" style="1" customWidth="1"/>
    <col min="8135" max="8135" width="4.33203125" style="1" customWidth="1"/>
    <col min="8136" max="8136" width="3.6640625" style="1" customWidth="1"/>
    <col min="8137" max="8139" width="13.33203125" style="1" customWidth="1"/>
    <col min="8140" max="8140" width="2.109375" style="1" customWidth="1"/>
    <col min="8141" max="8141" width="3.88671875" style="1" customWidth="1"/>
    <col min="8142" max="8142" width="9.6640625" style="1" bestFit="1" customWidth="1"/>
    <col min="8143" max="8143" width="4.33203125" style="1" customWidth="1"/>
    <col min="8144" max="8144" width="3.6640625" style="1" customWidth="1"/>
    <col min="8145" max="8147" width="13.44140625" style="1" customWidth="1"/>
    <col min="8148" max="8148" width="2.109375" style="1" customWidth="1"/>
    <col min="8149" max="8149" width="3.88671875" style="1" customWidth="1"/>
    <col min="8150" max="8150" width="8.109375" style="1" customWidth="1"/>
    <col min="8151" max="8151" width="4.33203125" style="1" customWidth="1"/>
    <col min="8152" max="8152" width="3.6640625" style="1" customWidth="1"/>
    <col min="8153" max="8153" width="11.44140625" style="1" bestFit="1" customWidth="1"/>
    <col min="8154" max="8155" width="13" style="1" customWidth="1"/>
    <col min="8156" max="8156" width="2.109375" style="1" customWidth="1"/>
    <col min="8157" max="8380" width="9.109375" style="1"/>
    <col min="8381" max="8381" width="3.88671875" style="1" customWidth="1"/>
    <col min="8382" max="8382" width="8.109375" style="1" customWidth="1"/>
    <col min="8383" max="8383" width="4.33203125" style="1" customWidth="1"/>
    <col min="8384" max="8384" width="3.88671875" style="1" customWidth="1"/>
    <col min="8385" max="8387" width="13" style="1" customWidth="1"/>
    <col min="8388" max="8388" width="2.109375" style="1" customWidth="1"/>
    <col min="8389" max="8389" width="3.88671875" style="1" customWidth="1"/>
    <col min="8390" max="8390" width="8.109375" style="1" customWidth="1"/>
    <col min="8391" max="8391" width="4.33203125" style="1" customWidth="1"/>
    <col min="8392" max="8392" width="3.6640625" style="1" customWidth="1"/>
    <col min="8393" max="8395" width="13.33203125" style="1" customWidth="1"/>
    <col min="8396" max="8396" width="2.109375" style="1" customWidth="1"/>
    <col min="8397" max="8397" width="3.88671875" style="1" customWidth="1"/>
    <col min="8398" max="8398" width="9.6640625" style="1" bestFit="1" customWidth="1"/>
    <col min="8399" max="8399" width="4.33203125" style="1" customWidth="1"/>
    <col min="8400" max="8400" width="3.6640625" style="1" customWidth="1"/>
    <col min="8401" max="8403" width="13.44140625" style="1" customWidth="1"/>
    <col min="8404" max="8404" width="2.109375" style="1" customWidth="1"/>
    <col min="8405" max="8405" width="3.88671875" style="1" customWidth="1"/>
    <col min="8406" max="8406" width="8.109375" style="1" customWidth="1"/>
    <col min="8407" max="8407" width="4.33203125" style="1" customWidth="1"/>
    <col min="8408" max="8408" width="3.6640625" style="1" customWidth="1"/>
    <col min="8409" max="8409" width="11.44140625" style="1" bestFit="1" customWidth="1"/>
    <col min="8410" max="8411" width="13" style="1" customWidth="1"/>
    <col min="8412" max="8412" width="2.109375" style="1" customWidth="1"/>
    <col min="8413" max="8636" width="9.109375" style="1"/>
    <col min="8637" max="8637" width="3.88671875" style="1" customWidth="1"/>
    <col min="8638" max="8638" width="8.109375" style="1" customWidth="1"/>
    <col min="8639" max="8639" width="4.33203125" style="1" customWidth="1"/>
    <col min="8640" max="8640" width="3.88671875" style="1" customWidth="1"/>
    <col min="8641" max="8643" width="13" style="1" customWidth="1"/>
    <col min="8644" max="8644" width="2.109375" style="1" customWidth="1"/>
    <col min="8645" max="8645" width="3.88671875" style="1" customWidth="1"/>
    <col min="8646" max="8646" width="8.109375" style="1" customWidth="1"/>
    <col min="8647" max="8647" width="4.33203125" style="1" customWidth="1"/>
    <col min="8648" max="8648" width="3.6640625" style="1" customWidth="1"/>
    <col min="8649" max="8651" width="13.33203125" style="1" customWidth="1"/>
    <col min="8652" max="8652" width="2.109375" style="1" customWidth="1"/>
    <col min="8653" max="8653" width="3.88671875" style="1" customWidth="1"/>
    <col min="8654" max="8654" width="9.6640625" style="1" bestFit="1" customWidth="1"/>
    <col min="8655" max="8655" width="4.33203125" style="1" customWidth="1"/>
    <col min="8656" max="8656" width="3.6640625" style="1" customWidth="1"/>
    <col min="8657" max="8659" width="13.44140625" style="1" customWidth="1"/>
    <col min="8660" max="8660" width="2.109375" style="1" customWidth="1"/>
    <col min="8661" max="8661" width="3.88671875" style="1" customWidth="1"/>
    <col min="8662" max="8662" width="8.109375" style="1" customWidth="1"/>
    <col min="8663" max="8663" width="4.33203125" style="1" customWidth="1"/>
    <col min="8664" max="8664" width="3.6640625" style="1" customWidth="1"/>
    <col min="8665" max="8665" width="11.44140625" style="1" bestFit="1" customWidth="1"/>
    <col min="8666" max="8667" width="13" style="1" customWidth="1"/>
    <col min="8668" max="8668" width="2.109375" style="1" customWidth="1"/>
    <col min="8669" max="8892" width="9.109375" style="1"/>
    <col min="8893" max="8893" width="3.88671875" style="1" customWidth="1"/>
    <col min="8894" max="8894" width="8.109375" style="1" customWidth="1"/>
    <col min="8895" max="8895" width="4.33203125" style="1" customWidth="1"/>
    <col min="8896" max="8896" width="3.88671875" style="1" customWidth="1"/>
    <col min="8897" max="8899" width="13" style="1" customWidth="1"/>
    <col min="8900" max="8900" width="2.109375" style="1" customWidth="1"/>
    <col min="8901" max="8901" width="3.88671875" style="1" customWidth="1"/>
    <col min="8902" max="8902" width="8.109375" style="1" customWidth="1"/>
    <col min="8903" max="8903" width="4.33203125" style="1" customWidth="1"/>
    <col min="8904" max="8904" width="3.6640625" style="1" customWidth="1"/>
    <col min="8905" max="8907" width="13.33203125" style="1" customWidth="1"/>
    <col min="8908" max="8908" width="2.109375" style="1" customWidth="1"/>
    <col min="8909" max="8909" width="3.88671875" style="1" customWidth="1"/>
    <col min="8910" max="8910" width="9.6640625" style="1" bestFit="1" customWidth="1"/>
    <col min="8911" max="8911" width="4.33203125" style="1" customWidth="1"/>
    <col min="8912" max="8912" width="3.6640625" style="1" customWidth="1"/>
    <col min="8913" max="8915" width="13.44140625" style="1" customWidth="1"/>
    <col min="8916" max="8916" width="2.109375" style="1" customWidth="1"/>
    <col min="8917" max="8917" width="3.88671875" style="1" customWidth="1"/>
    <col min="8918" max="8918" width="8.109375" style="1" customWidth="1"/>
    <col min="8919" max="8919" width="4.33203125" style="1" customWidth="1"/>
    <col min="8920" max="8920" width="3.6640625" style="1" customWidth="1"/>
    <col min="8921" max="8921" width="11.44140625" style="1" bestFit="1" customWidth="1"/>
    <col min="8922" max="8923" width="13" style="1" customWidth="1"/>
    <col min="8924" max="8924" width="2.109375" style="1" customWidth="1"/>
    <col min="8925" max="9148" width="9.109375" style="1"/>
    <col min="9149" max="9149" width="3.88671875" style="1" customWidth="1"/>
    <col min="9150" max="9150" width="8.109375" style="1" customWidth="1"/>
    <col min="9151" max="9151" width="4.33203125" style="1" customWidth="1"/>
    <col min="9152" max="9152" width="3.88671875" style="1" customWidth="1"/>
    <col min="9153" max="9155" width="13" style="1" customWidth="1"/>
    <col min="9156" max="9156" width="2.109375" style="1" customWidth="1"/>
    <col min="9157" max="9157" width="3.88671875" style="1" customWidth="1"/>
    <col min="9158" max="9158" width="8.109375" style="1" customWidth="1"/>
    <col min="9159" max="9159" width="4.33203125" style="1" customWidth="1"/>
    <col min="9160" max="9160" width="3.6640625" style="1" customWidth="1"/>
    <col min="9161" max="9163" width="13.33203125" style="1" customWidth="1"/>
    <col min="9164" max="9164" width="2.109375" style="1" customWidth="1"/>
    <col min="9165" max="9165" width="3.88671875" style="1" customWidth="1"/>
    <col min="9166" max="9166" width="9.6640625" style="1" bestFit="1" customWidth="1"/>
    <col min="9167" max="9167" width="4.33203125" style="1" customWidth="1"/>
    <col min="9168" max="9168" width="3.6640625" style="1" customWidth="1"/>
    <col min="9169" max="9171" width="13.44140625" style="1" customWidth="1"/>
    <col min="9172" max="9172" width="2.109375" style="1" customWidth="1"/>
    <col min="9173" max="9173" width="3.88671875" style="1" customWidth="1"/>
    <col min="9174" max="9174" width="8.109375" style="1" customWidth="1"/>
    <col min="9175" max="9175" width="4.33203125" style="1" customWidth="1"/>
    <col min="9176" max="9176" width="3.6640625" style="1" customWidth="1"/>
    <col min="9177" max="9177" width="11.44140625" style="1" bestFit="1" customWidth="1"/>
    <col min="9178" max="9179" width="13" style="1" customWidth="1"/>
    <col min="9180" max="9180" width="2.109375" style="1" customWidth="1"/>
    <col min="9181" max="9404" width="9.109375" style="1"/>
    <col min="9405" max="9405" width="3.88671875" style="1" customWidth="1"/>
    <col min="9406" max="9406" width="8.109375" style="1" customWidth="1"/>
    <col min="9407" max="9407" width="4.33203125" style="1" customWidth="1"/>
    <col min="9408" max="9408" width="3.88671875" style="1" customWidth="1"/>
    <col min="9409" max="9411" width="13" style="1" customWidth="1"/>
    <col min="9412" max="9412" width="2.109375" style="1" customWidth="1"/>
    <col min="9413" max="9413" width="3.88671875" style="1" customWidth="1"/>
    <col min="9414" max="9414" width="8.109375" style="1" customWidth="1"/>
    <col min="9415" max="9415" width="4.33203125" style="1" customWidth="1"/>
    <col min="9416" max="9416" width="3.6640625" style="1" customWidth="1"/>
    <col min="9417" max="9419" width="13.33203125" style="1" customWidth="1"/>
    <col min="9420" max="9420" width="2.109375" style="1" customWidth="1"/>
    <col min="9421" max="9421" width="3.88671875" style="1" customWidth="1"/>
    <col min="9422" max="9422" width="9.6640625" style="1" bestFit="1" customWidth="1"/>
    <col min="9423" max="9423" width="4.33203125" style="1" customWidth="1"/>
    <col min="9424" max="9424" width="3.6640625" style="1" customWidth="1"/>
    <col min="9425" max="9427" width="13.44140625" style="1" customWidth="1"/>
    <col min="9428" max="9428" width="2.109375" style="1" customWidth="1"/>
    <col min="9429" max="9429" width="3.88671875" style="1" customWidth="1"/>
    <col min="9430" max="9430" width="8.109375" style="1" customWidth="1"/>
    <col min="9431" max="9431" width="4.33203125" style="1" customWidth="1"/>
    <col min="9432" max="9432" width="3.6640625" style="1" customWidth="1"/>
    <col min="9433" max="9433" width="11.44140625" style="1" bestFit="1" customWidth="1"/>
    <col min="9434" max="9435" width="13" style="1" customWidth="1"/>
    <col min="9436" max="9436" width="2.109375" style="1" customWidth="1"/>
    <col min="9437" max="9660" width="9.109375" style="1"/>
    <col min="9661" max="9661" width="3.88671875" style="1" customWidth="1"/>
    <col min="9662" max="9662" width="8.109375" style="1" customWidth="1"/>
    <col min="9663" max="9663" width="4.33203125" style="1" customWidth="1"/>
    <col min="9664" max="9664" width="3.88671875" style="1" customWidth="1"/>
    <col min="9665" max="9667" width="13" style="1" customWidth="1"/>
    <col min="9668" max="9668" width="2.109375" style="1" customWidth="1"/>
    <col min="9669" max="9669" width="3.88671875" style="1" customWidth="1"/>
    <col min="9670" max="9670" width="8.109375" style="1" customWidth="1"/>
    <col min="9671" max="9671" width="4.33203125" style="1" customWidth="1"/>
    <col min="9672" max="9672" width="3.6640625" style="1" customWidth="1"/>
    <col min="9673" max="9675" width="13.33203125" style="1" customWidth="1"/>
    <col min="9676" max="9676" width="2.109375" style="1" customWidth="1"/>
    <col min="9677" max="9677" width="3.88671875" style="1" customWidth="1"/>
    <col min="9678" max="9678" width="9.6640625" style="1" bestFit="1" customWidth="1"/>
    <col min="9679" max="9679" width="4.33203125" style="1" customWidth="1"/>
    <col min="9680" max="9680" width="3.6640625" style="1" customWidth="1"/>
    <col min="9681" max="9683" width="13.44140625" style="1" customWidth="1"/>
    <col min="9684" max="9684" width="2.109375" style="1" customWidth="1"/>
    <col min="9685" max="9685" width="3.88671875" style="1" customWidth="1"/>
    <col min="9686" max="9686" width="8.109375" style="1" customWidth="1"/>
    <col min="9687" max="9687" width="4.33203125" style="1" customWidth="1"/>
    <col min="9688" max="9688" width="3.6640625" style="1" customWidth="1"/>
    <col min="9689" max="9689" width="11.44140625" style="1" bestFit="1" customWidth="1"/>
    <col min="9690" max="9691" width="13" style="1" customWidth="1"/>
    <col min="9692" max="9692" width="2.109375" style="1" customWidth="1"/>
    <col min="9693" max="9916" width="9.109375" style="1"/>
    <col min="9917" max="9917" width="3.88671875" style="1" customWidth="1"/>
    <col min="9918" max="9918" width="8.109375" style="1" customWidth="1"/>
    <col min="9919" max="9919" width="4.33203125" style="1" customWidth="1"/>
    <col min="9920" max="9920" width="3.88671875" style="1" customWidth="1"/>
    <col min="9921" max="9923" width="13" style="1" customWidth="1"/>
    <col min="9924" max="9924" width="2.109375" style="1" customWidth="1"/>
    <col min="9925" max="9925" width="3.88671875" style="1" customWidth="1"/>
    <col min="9926" max="9926" width="8.109375" style="1" customWidth="1"/>
    <col min="9927" max="9927" width="4.33203125" style="1" customWidth="1"/>
    <col min="9928" max="9928" width="3.6640625" style="1" customWidth="1"/>
    <col min="9929" max="9931" width="13.33203125" style="1" customWidth="1"/>
    <col min="9932" max="9932" width="2.109375" style="1" customWidth="1"/>
    <col min="9933" max="9933" width="3.88671875" style="1" customWidth="1"/>
    <col min="9934" max="9934" width="9.6640625" style="1" bestFit="1" customWidth="1"/>
    <col min="9935" max="9935" width="4.33203125" style="1" customWidth="1"/>
    <col min="9936" max="9936" width="3.6640625" style="1" customWidth="1"/>
    <col min="9937" max="9939" width="13.44140625" style="1" customWidth="1"/>
    <col min="9940" max="9940" width="2.109375" style="1" customWidth="1"/>
    <col min="9941" max="9941" width="3.88671875" style="1" customWidth="1"/>
    <col min="9942" max="9942" width="8.109375" style="1" customWidth="1"/>
    <col min="9943" max="9943" width="4.33203125" style="1" customWidth="1"/>
    <col min="9944" max="9944" width="3.6640625" style="1" customWidth="1"/>
    <col min="9945" max="9945" width="11.44140625" style="1" bestFit="1" customWidth="1"/>
    <col min="9946" max="9947" width="13" style="1" customWidth="1"/>
    <col min="9948" max="9948" width="2.109375" style="1" customWidth="1"/>
    <col min="9949" max="10172" width="9.109375" style="1"/>
    <col min="10173" max="10173" width="3.88671875" style="1" customWidth="1"/>
    <col min="10174" max="10174" width="8.109375" style="1" customWidth="1"/>
    <col min="10175" max="10175" width="4.33203125" style="1" customWidth="1"/>
    <col min="10176" max="10176" width="3.88671875" style="1" customWidth="1"/>
    <col min="10177" max="10179" width="13" style="1" customWidth="1"/>
    <col min="10180" max="10180" width="2.109375" style="1" customWidth="1"/>
    <col min="10181" max="10181" width="3.88671875" style="1" customWidth="1"/>
    <col min="10182" max="10182" width="8.109375" style="1" customWidth="1"/>
    <col min="10183" max="10183" width="4.33203125" style="1" customWidth="1"/>
    <col min="10184" max="10184" width="3.6640625" style="1" customWidth="1"/>
    <col min="10185" max="10187" width="13.33203125" style="1" customWidth="1"/>
    <col min="10188" max="10188" width="2.109375" style="1" customWidth="1"/>
    <col min="10189" max="10189" width="3.88671875" style="1" customWidth="1"/>
    <col min="10190" max="10190" width="9.6640625" style="1" bestFit="1" customWidth="1"/>
    <col min="10191" max="10191" width="4.33203125" style="1" customWidth="1"/>
    <col min="10192" max="10192" width="3.6640625" style="1" customWidth="1"/>
    <col min="10193" max="10195" width="13.44140625" style="1" customWidth="1"/>
    <col min="10196" max="10196" width="2.109375" style="1" customWidth="1"/>
    <col min="10197" max="10197" width="3.88671875" style="1" customWidth="1"/>
    <col min="10198" max="10198" width="8.109375" style="1" customWidth="1"/>
    <col min="10199" max="10199" width="4.33203125" style="1" customWidth="1"/>
    <col min="10200" max="10200" width="3.6640625" style="1" customWidth="1"/>
    <col min="10201" max="10201" width="11.44140625" style="1" bestFit="1" customWidth="1"/>
    <col min="10202" max="10203" width="13" style="1" customWidth="1"/>
    <col min="10204" max="10204" width="2.109375" style="1" customWidth="1"/>
    <col min="10205" max="10428" width="9.109375" style="1"/>
    <col min="10429" max="10429" width="3.88671875" style="1" customWidth="1"/>
    <col min="10430" max="10430" width="8.109375" style="1" customWidth="1"/>
    <col min="10431" max="10431" width="4.33203125" style="1" customWidth="1"/>
    <col min="10432" max="10432" width="3.88671875" style="1" customWidth="1"/>
    <col min="10433" max="10435" width="13" style="1" customWidth="1"/>
    <col min="10436" max="10436" width="2.109375" style="1" customWidth="1"/>
    <col min="10437" max="10437" width="3.88671875" style="1" customWidth="1"/>
    <col min="10438" max="10438" width="8.109375" style="1" customWidth="1"/>
    <col min="10439" max="10439" width="4.33203125" style="1" customWidth="1"/>
    <col min="10440" max="10440" width="3.6640625" style="1" customWidth="1"/>
    <col min="10441" max="10443" width="13.33203125" style="1" customWidth="1"/>
    <col min="10444" max="10444" width="2.109375" style="1" customWidth="1"/>
    <col min="10445" max="10445" width="3.88671875" style="1" customWidth="1"/>
    <col min="10446" max="10446" width="9.6640625" style="1" bestFit="1" customWidth="1"/>
    <col min="10447" max="10447" width="4.33203125" style="1" customWidth="1"/>
    <col min="10448" max="10448" width="3.6640625" style="1" customWidth="1"/>
    <col min="10449" max="10451" width="13.44140625" style="1" customWidth="1"/>
    <col min="10452" max="10452" width="2.109375" style="1" customWidth="1"/>
    <col min="10453" max="10453" width="3.88671875" style="1" customWidth="1"/>
    <col min="10454" max="10454" width="8.109375" style="1" customWidth="1"/>
    <col min="10455" max="10455" width="4.33203125" style="1" customWidth="1"/>
    <col min="10456" max="10456" width="3.6640625" style="1" customWidth="1"/>
    <col min="10457" max="10457" width="11.44140625" style="1" bestFit="1" customWidth="1"/>
    <col min="10458" max="10459" width="13" style="1" customWidth="1"/>
    <col min="10460" max="10460" width="2.109375" style="1" customWidth="1"/>
    <col min="10461" max="10684" width="9.109375" style="1"/>
    <col min="10685" max="10685" width="3.88671875" style="1" customWidth="1"/>
    <col min="10686" max="10686" width="8.109375" style="1" customWidth="1"/>
    <col min="10687" max="10687" width="4.33203125" style="1" customWidth="1"/>
    <col min="10688" max="10688" width="3.88671875" style="1" customWidth="1"/>
    <col min="10689" max="10691" width="13" style="1" customWidth="1"/>
    <col min="10692" max="10692" width="2.109375" style="1" customWidth="1"/>
    <col min="10693" max="10693" width="3.88671875" style="1" customWidth="1"/>
    <col min="10694" max="10694" width="8.109375" style="1" customWidth="1"/>
    <col min="10695" max="10695" width="4.33203125" style="1" customWidth="1"/>
    <col min="10696" max="10696" width="3.6640625" style="1" customWidth="1"/>
    <col min="10697" max="10699" width="13.33203125" style="1" customWidth="1"/>
    <col min="10700" max="10700" width="2.109375" style="1" customWidth="1"/>
    <col min="10701" max="10701" width="3.88671875" style="1" customWidth="1"/>
    <col min="10702" max="10702" width="9.6640625" style="1" bestFit="1" customWidth="1"/>
    <col min="10703" max="10703" width="4.33203125" style="1" customWidth="1"/>
    <col min="10704" max="10704" width="3.6640625" style="1" customWidth="1"/>
    <col min="10705" max="10707" width="13.44140625" style="1" customWidth="1"/>
    <col min="10708" max="10708" width="2.109375" style="1" customWidth="1"/>
    <col min="10709" max="10709" width="3.88671875" style="1" customWidth="1"/>
    <col min="10710" max="10710" width="8.109375" style="1" customWidth="1"/>
    <col min="10711" max="10711" width="4.33203125" style="1" customWidth="1"/>
    <col min="10712" max="10712" width="3.6640625" style="1" customWidth="1"/>
    <col min="10713" max="10713" width="11.44140625" style="1" bestFit="1" customWidth="1"/>
    <col min="10714" max="10715" width="13" style="1" customWidth="1"/>
    <col min="10716" max="10716" width="2.109375" style="1" customWidth="1"/>
    <col min="10717" max="10940" width="9.109375" style="1"/>
    <col min="10941" max="10941" width="3.88671875" style="1" customWidth="1"/>
    <col min="10942" max="10942" width="8.109375" style="1" customWidth="1"/>
    <col min="10943" max="10943" width="4.33203125" style="1" customWidth="1"/>
    <col min="10944" max="10944" width="3.88671875" style="1" customWidth="1"/>
    <col min="10945" max="10947" width="13" style="1" customWidth="1"/>
    <col min="10948" max="10948" width="2.109375" style="1" customWidth="1"/>
    <col min="10949" max="10949" width="3.88671875" style="1" customWidth="1"/>
    <col min="10950" max="10950" width="8.109375" style="1" customWidth="1"/>
    <col min="10951" max="10951" width="4.33203125" style="1" customWidth="1"/>
    <col min="10952" max="10952" width="3.6640625" style="1" customWidth="1"/>
    <col min="10953" max="10955" width="13.33203125" style="1" customWidth="1"/>
    <col min="10956" max="10956" width="2.109375" style="1" customWidth="1"/>
    <col min="10957" max="10957" width="3.88671875" style="1" customWidth="1"/>
    <col min="10958" max="10958" width="9.6640625" style="1" bestFit="1" customWidth="1"/>
    <col min="10959" max="10959" width="4.33203125" style="1" customWidth="1"/>
    <col min="10960" max="10960" width="3.6640625" style="1" customWidth="1"/>
    <col min="10961" max="10963" width="13.44140625" style="1" customWidth="1"/>
    <col min="10964" max="10964" width="2.109375" style="1" customWidth="1"/>
    <col min="10965" max="10965" width="3.88671875" style="1" customWidth="1"/>
    <col min="10966" max="10966" width="8.109375" style="1" customWidth="1"/>
    <col min="10967" max="10967" width="4.33203125" style="1" customWidth="1"/>
    <col min="10968" max="10968" width="3.6640625" style="1" customWidth="1"/>
    <col min="10969" max="10969" width="11.44140625" style="1" bestFit="1" customWidth="1"/>
    <col min="10970" max="10971" width="13" style="1" customWidth="1"/>
    <col min="10972" max="10972" width="2.109375" style="1" customWidth="1"/>
    <col min="10973" max="11196" width="9.109375" style="1"/>
    <col min="11197" max="11197" width="3.88671875" style="1" customWidth="1"/>
    <col min="11198" max="11198" width="8.109375" style="1" customWidth="1"/>
    <col min="11199" max="11199" width="4.33203125" style="1" customWidth="1"/>
    <col min="11200" max="11200" width="3.88671875" style="1" customWidth="1"/>
    <col min="11201" max="11203" width="13" style="1" customWidth="1"/>
    <col min="11204" max="11204" width="2.109375" style="1" customWidth="1"/>
    <col min="11205" max="11205" width="3.88671875" style="1" customWidth="1"/>
    <col min="11206" max="11206" width="8.109375" style="1" customWidth="1"/>
    <col min="11207" max="11207" width="4.33203125" style="1" customWidth="1"/>
    <col min="11208" max="11208" width="3.6640625" style="1" customWidth="1"/>
    <col min="11209" max="11211" width="13.33203125" style="1" customWidth="1"/>
    <col min="11212" max="11212" width="2.109375" style="1" customWidth="1"/>
    <col min="11213" max="11213" width="3.88671875" style="1" customWidth="1"/>
    <col min="11214" max="11214" width="9.6640625" style="1" bestFit="1" customWidth="1"/>
    <col min="11215" max="11215" width="4.33203125" style="1" customWidth="1"/>
    <col min="11216" max="11216" width="3.6640625" style="1" customWidth="1"/>
    <col min="11217" max="11219" width="13.44140625" style="1" customWidth="1"/>
    <col min="11220" max="11220" width="2.109375" style="1" customWidth="1"/>
    <col min="11221" max="11221" width="3.88671875" style="1" customWidth="1"/>
    <col min="11222" max="11222" width="8.109375" style="1" customWidth="1"/>
    <col min="11223" max="11223" width="4.33203125" style="1" customWidth="1"/>
    <col min="11224" max="11224" width="3.6640625" style="1" customWidth="1"/>
    <col min="11225" max="11225" width="11.44140625" style="1" bestFit="1" customWidth="1"/>
    <col min="11226" max="11227" width="13" style="1" customWidth="1"/>
    <col min="11228" max="11228" width="2.109375" style="1" customWidth="1"/>
    <col min="11229" max="11452" width="9.109375" style="1"/>
    <col min="11453" max="11453" width="3.88671875" style="1" customWidth="1"/>
    <col min="11454" max="11454" width="8.109375" style="1" customWidth="1"/>
    <col min="11455" max="11455" width="4.33203125" style="1" customWidth="1"/>
    <col min="11456" max="11456" width="3.88671875" style="1" customWidth="1"/>
    <col min="11457" max="11459" width="13" style="1" customWidth="1"/>
    <col min="11460" max="11460" width="2.109375" style="1" customWidth="1"/>
    <col min="11461" max="11461" width="3.88671875" style="1" customWidth="1"/>
    <col min="11462" max="11462" width="8.109375" style="1" customWidth="1"/>
    <col min="11463" max="11463" width="4.33203125" style="1" customWidth="1"/>
    <col min="11464" max="11464" width="3.6640625" style="1" customWidth="1"/>
    <col min="11465" max="11467" width="13.33203125" style="1" customWidth="1"/>
    <col min="11468" max="11468" width="2.109375" style="1" customWidth="1"/>
    <col min="11469" max="11469" width="3.88671875" style="1" customWidth="1"/>
    <col min="11470" max="11470" width="9.6640625" style="1" bestFit="1" customWidth="1"/>
    <col min="11471" max="11471" width="4.33203125" style="1" customWidth="1"/>
    <col min="11472" max="11472" width="3.6640625" style="1" customWidth="1"/>
    <col min="11473" max="11475" width="13.44140625" style="1" customWidth="1"/>
    <col min="11476" max="11476" width="2.109375" style="1" customWidth="1"/>
    <col min="11477" max="11477" width="3.88671875" style="1" customWidth="1"/>
    <col min="11478" max="11478" width="8.109375" style="1" customWidth="1"/>
    <col min="11479" max="11479" width="4.33203125" style="1" customWidth="1"/>
    <col min="11480" max="11480" width="3.6640625" style="1" customWidth="1"/>
    <col min="11481" max="11481" width="11.44140625" style="1" bestFit="1" customWidth="1"/>
    <col min="11482" max="11483" width="13" style="1" customWidth="1"/>
    <col min="11484" max="11484" width="2.109375" style="1" customWidth="1"/>
    <col min="11485" max="11708" width="9.109375" style="1"/>
    <col min="11709" max="11709" width="3.88671875" style="1" customWidth="1"/>
    <col min="11710" max="11710" width="8.109375" style="1" customWidth="1"/>
    <col min="11711" max="11711" width="4.33203125" style="1" customWidth="1"/>
    <col min="11712" max="11712" width="3.88671875" style="1" customWidth="1"/>
    <col min="11713" max="11715" width="13" style="1" customWidth="1"/>
    <col min="11716" max="11716" width="2.109375" style="1" customWidth="1"/>
    <col min="11717" max="11717" width="3.88671875" style="1" customWidth="1"/>
    <col min="11718" max="11718" width="8.109375" style="1" customWidth="1"/>
    <col min="11719" max="11719" width="4.33203125" style="1" customWidth="1"/>
    <col min="11720" max="11720" width="3.6640625" style="1" customWidth="1"/>
    <col min="11721" max="11723" width="13.33203125" style="1" customWidth="1"/>
    <col min="11724" max="11724" width="2.109375" style="1" customWidth="1"/>
    <col min="11725" max="11725" width="3.88671875" style="1" customWidth="1"/>
    <col min="11726" max="11726" width="9.6640625" style="1" bestFit="1" customWidth="1"/>
    <col min="11727" max="11727" width="4.33203125" style="1" customWidth="1"/>
    <col min="11728" max="11728" width="3.6640625" style="1" customWidth="1"/>
    <col min="11729" max="11731" width="13.44140625" style="1" customWidth="1"/>
    <col min="11732" max="11732" width="2.109375" style="1" customWidth="1"/>
    <col min="11733" max="11733" width="3.88671875" style="1" customWidth="1"/>
    <col min="11734" max="11734" width="8.109375" style="1" customWidth="1"/>
    <col min="11735" max="11735" width="4.33203125" style="1" customWidth="1"/>
    <col min="11736" max="11736" width="3.6640625" style="1" customWidth="1"/>
    <col min="11737" max="11737" width="11.44140625" style="1" bestFit="1" customWidth="1"/>
    <col min="11738" max="11739" width="13" style="1" customWidth="1"/>
    <col min="11740" max="11740" width="2.109375" style="1" customWidth="1"/>
    <col min="11741" max="11964" width="9.109375" style="1"/>
    <col min="11965" max="11965" width="3.88671875" style="1" customWidth="1"/>
    <col min="11966" max="11966" width="8.109375" style="1" customWidth="1"/>
    <col min="11967" max="11967" width="4.33203125" style="1" customWidth="1"/>
    <col min="11968" max="11968" width="3.88671875" style="1" customWidth="1"/>
    <col min="11969" max="11971" width="13" style="1" customWidth="1"/>
    <col min="11972" max="11972" width="2.109375" style="1" customWidth="1"/>
    <col min="11973" max="11973" width="3.88671875" style="1" customWidth="1"/>
    <col min="11974" max="11974" width="8.109375" style="1" customWidth="1"/>
    <col min="11975" max="11975" width="4.33203125" style="1" customWidth="1"/>
    <col min="11976" max="11976" width="3.6640625" style="1" customWidth="1"/>
    <col min="11977" max="11979" width="13.33203125" style="1" customWidth="1"/>
    <col min="11980" max="11980" width="2.109375" style="1" customWidth="1"/>
    <col min="11981" max="11981" width="3.88671875" style="1" customWidth="1"/>
    <col min="11982" max="11982" width="9.6640625" style="1" bestFit="1" customWidth="1"/>
    <col min="11983" max="11983" width="4.33203125" style="1" customWidth="1"/>
    <col min="11984" max="11984" width="3.6640625" style="1" customWidth="1"/>
    <col min="11985" max="11987" width="13.44140625" style="1" customWidth="1"/>
    <col min="11988" max="11988" width="2.109375" style="1" customWidth="1"/>
    <col min="11989" max="11989" width="3.88671875" style="1" customWidth="1"/>
    <col min="11990" max="11990" width="8.109375" style="1" customWidth="1"/>
    <col min="11991" max="11991" width="4.33203125" style="1" customWidth="1"/>
    <col min="11992" max="11992" width="3.6640625" style="1" customWidth="1"/>
    <col min="11993" max="11993" width="11.44140625" style="1" bestFit="1" customWidth="1"/>
    <col min="11994" max="11995" width="13" style="1" customWidth="1"/>
    <col min="11996" max="11996" width="2.109375" style="1" customWidth="1"/>
    <col min="11997" max="12220" width="9.109375" style="1"/>
    <col min="12221" max="12221" width="3.88671875" style="1" customWidth="1"/>
    <col min="12222" max="12222" width="8.109375" style="1" customWidth="1"/>
    <col min="12223" max="12223" width="4.33203125" style="1" customWidth="1"/>
    <col min="12224" max="12224" width="3.88671875" style="1" customWidth="1"/>
    <col min="12225" max="12227" width="13" style="1" customWidth="1"/>
    <col min="12228" max="12228" width="2.109375" style="1" customWidth="1"/>
    <col min="12229" max="12229" width="3.88671875" style="1" customWidth="1"/>
    <col min="12230" max="12230" width="8.109375" style="1" customWidth="1"/>
    <col min="12231" max="12231" width="4.33203125" style="1" customWidth="1"/>
    <col min="12232" max="12232" width="3.6640625" style="1" customWidth="1"/>
    <col min="12233" max="12235" width="13.33203125" style="1" customWidth="1"/>
    <col min="12236" max="12236" width="2.109375" style="1" customWidth="1"/>
    <col min="12237" max="12237" width="3.88671875" style="1" customWidth="1"/>
    <col min="12238" max="12238" width="9.6640625" style="1" bestFit="1" customWidth="1"/>
    <col min="12239" max="12239" width="4.33203125" style="1" customWidth="1"/>
    <col min="12240" max="12240" width="3.6640625" style="1" customWidth="1"/>
    <col min="12241" max="12243" width="13.44140625" style="1" customWidth="1"/>
    <col min="12244" max="12244" width="2.109375" style="1" customWidth="1"/>
    <col min="12245" max="12245" width="3.88671875" style="1" customWidth="1"/>
    <col min="12246" max="12246" width="8.109375" style="1" customWidth="1"/>
    <col min="12247" max="12247" width="4.33203125" style="1" customWidth="1"/>
    <col min="12248" max="12248" width="3.6640625" style="1" customWidth="1"/>
    <col min="12249" max="12249" width="11.44140625" style="1" bestFit="1" customWidth="1"/>
    <col min="12250" max="12251" width="13" style="1" customWidth="1"/>
    <col min="12252" max="12252" width="2.109375" style="1" customWidth="1"/>
    <col min="12253" max="12476" width="9.109375" style="1"/>
    <col min="12477" max="12477" width="3.88671875" style="1" customWidth="1"/>
    <col min="12478" max="12478" width="8.109375" style="1" customWidth="1"/>
    <col min="12479" max="12479" width="4.33203125" style="1" customWidth="1"/>
    <col min="12480" max="12480" width="3.88671875" style="1" customWidth="1"/>
    <col min="12481" max="12483" width="13" style="1" customWidth="1"/>
    <col min="12484" max="12484" width="2.109375" style="1" customWidth="1"/>
    <col min="12485" max="12485" width="3.88671875" style="1" customWidth="1"/>
    <col min="12486" max="12486" width="8.109375" style="1" customWidth="1"/>
    <col min="12487" max="12487" width="4.33203125" style="1" customWidth="1"/>
    <col min="12488" max="12488" width="3.6640625" style="1" customWidth="1"/>
    <col min="12489" max="12491" width="13.33203125" style="1" customWidth="1"/>
    <col min="12492" max="12492" width="2.109375" style="1" customWidth="1"/>
    <col min="12493" max="12493" width="3.88671875" style="1" customWidth="1"/>
    <col min="12494" max="12494" width="9.6640625" style="1" bestFit="1" customWidth="1"/>
    <col min="12495" max="12495" width="4.33203125" style="1" customWidth="1"/>
    <col min="12496" max="12496" width="3.6640625" style="1" customWidth="1"/>
    <col min="12497" max="12499" width="13.44140625" style="1" customWidth="1"/>
    <col min="12500" max="12500" width="2.109375" style="1" customWidth="1"/>
    <col min="12501" max="12501" width="3.88671875" style="1" customWidth="1"/>
    <col min="12502" max="12502" width="8.109375" style="1" customWidth="1"/>
    <col min="12503" max="12503" width="4.33203125" style="1" customWidth="1"/>
    <col min="12504" max="12504" width="3.6640625" style="1" customWidth="1"/>
    <col min="12505" max="12505" width="11.44140625" style="1" bestFit="1" customWidth="1"/>
    <col min="12506" max="12507" width="13" style="1" customWidth="1"/>
    <col min="12508" max="12508" width="2.109375" style="1" customWidth="1"/>
    <col min="12509" max="12732" width="9.109375" style="1"/>
    <col min="12733" max="12733" width="3.88671875" style="1" customWidth="1"/>
    <col min="12734" max="12734" width="8.109375" style="1" customWidth="1"/>
    <col min="12735" max="12735" width="4.33203125" style="1" customWidth="1"/>
    <col min="12736" max="12736" width="3.88671875" style="1" customWidth="1"/>
    <col min="12737" max="12739" width="13" style="1" customWidth="1"/>
    <col min="12740" max="12740" width="2.109375" style="1" customWidth="1"/>
    <col min="12741" max="12741" width="3.88671875" style="1" customWidth="1"/>
    <col min="12742" max="12742" width="8.109375" style="1" customWidth="1"/>
    <col min="12743" max="12743" width="4.33203125" style="1" customWidth="1"/>
    <col min="12744" max="12744" width="3.6640625" style="1" customWidth="1"/>
    <col min="12745" max="12747" width="13.33203125" style="1" customWidth="1"/>
    <col min="12748" max="12748" width="2.109375" style="1" customWidth="1"/>
    <col min="12749" max="12749" width="3.88671875" style="1" customWidth="1"/>
    <col min="12750" max="12750" width="9.6640625" style="1" bestFit="1" customWidth="1"/>
    <col min="12751" max="12751" width="4.33203125" style="1" customWidth="1"/>
    <col min="12752" max="12752" width="3.6640625" style="1" customWidth="1"/>
    <col min="12753" max="12755" width="13.44140625" style="1" customWidth="1"/>
    <col min="12756" max="12756" width="2.109375" style="1" customWidth="1"/>
    <col min="12757" max="12757" width="3.88671875" style="1" customWidth="1"/>
    <col min="12758" max="12758" width="8.109375" style="1" customWidth="1"/>
    <col min="12759" max="12759" width="4.33203125" style="1" customWidth="1"/>
    <col min="12760" max="12760" width="3.6640625" style="1" customWidth="1"/>
    <col min="12761" max="12761" width="11.44140625" style="1" bestFit="1" customWidth="1"/>
    <col min="12762" max="12763" width="13" style="1" customWidth="1"/>
    <col min="12764" max="12764" width="2.109375" style="1" customWidth="1"/>
    <col min="12765" max="12988" width="9.109375" style="1"/>
    <col min="12989" max="12989" width="3.88671875" style="1" customWidth="1"/>
    <col min="12990" max="12990" width="8.109375" style="1" customWidth="1"/>
    <col min="12991" max="12991" width="4.33203125" style="1" customWidth="1"/>
    <col min="12992" max="12992" width="3.88671875" style="1" customWidth="1"/>
    <col min="12993" max="12995" width="13" style="1" customWidth="1"/>
    <col min="12996" max="12996" width="2.109375" style="1" customWidth="1"/>
    <col min="12997" max="12997" width="3.88671875" style="1" customWidth="1"/>
    <col min="12998" max="12998" width="8.109375" style="1" customWidth="1"/>
    <col min="12999" max="12999" width="4.33203125" style="1" customWidth="1"/>
    <col min="13000" max="13000" width="3.6640625" style="1" customWidth="1"/>
    <col min="13001" max="13003" width="13.33203125" style="1" customWidth="1"/>
    <col min="13004" max="13004" width="2.109375" style="1" customWidth="1"/>
    <col min="13005" max="13005" width="3.88671875" style="1" customWidth="1"/>
    <col min="13006" max="13006" width="9.6640625" style="1" bestFit="1" customWidth="1"/>
    <col min="13007" max="13007" width="4.33203125" style="1" customWidth="1"/>
    <col min="13008" max="13008" width="3.6640625" style="1" customWidth="1"/>
    <col min="13009" max="13011" width="13.44140625" style="1" customWidth="1"/>
    <col min="13012" max="13012" width="2.109375" style="1" customWidth="1"/>
    <col min="13013" max="13013" width="3.88671875" style="1" customWidth="1"/>
    <col min="13014" max="13014" width="8.109375" style="1" customWidth="1"/>
    <col min="13015" max="13015" width="4.33203125" style="1" customWidth="1"/>
    <col min="13016" max="13016" width="3.6640625" style="1" customWidth="1"/>
    <col min="13017" max="13017" width="11.44140625" style="1" bestFit="1" customWidth="1"/>
    <col min="13018" max="13019" width="13" style="1" customWidth="1"/>
    <col min="13020" max="13020" width="2.109375" style="1" customWidth="1"/>
    <col min="13021" max="13244" width="9.109375" style="1"/>
    <col min="13245" max="13245" width="3.88671875" style="1" customWidth="1"/>
    <col min="13246" max="13246" width="8.109375" style="1" customWidth="1"/>
    <col min="13247" max="13247" width="4.33203125" style="1" customWidth="1"/>
    <col min="13248" max="13248" width="3.88671875" style="1" customWidth="1"/>
    <col min="13249" max="13251" width="13" style="1" customWidth="1"/>
    <col min="13252" max="13252" width="2.109375" style="1" customWidth="1"/>
    <col min="13253" max="13253" width="3.88671875" style="1" customWidth="1"/>
    <col min="13254" max="13254" width="8.109375" style="1" customWidth="1"/>
    <col min="13255" max="13255" width="4.33203125" style="1" customWidth="1"/>
    <col min="13256" max="13256" width="3.6640625" style="1" customWidth="1"/>
    <col min="13257" max="13259" width="13.33203125" style="1" customWidth="1"/>
    <col min="13260" max="13260" width="2.109375" style="1" customWidth="1"/>
    <col min="13261" max="13261" width="3.88671875" style="1" customWidth="1"/>
    <col min="13262" max="13262" width="9.6640625" style="1" bestFit="1" customWidth="1"/>
    <col min="13263" max="13263" width="4.33203125" style="1" customWidth="1"/>
    <col min="13264" max="13264" width="3.6640625" style="1" customWidth="1"/>
    <col min="13265" max="13267" width="13.44140625" style="1" customWidth="1"/>
    <col min="13268" max="13268" width="2.109375" style="1" customWidth="1"/>
    <col min="13269" max="13269" width="3.88671875" style="1" customWidth="1"/>
    <col min="13270" max="13270" width="8.109375" style="1" customWidth="1"/>
    <col min="13271" max="13271" width="4.33203125" style="1" customWidth="1"/>
    <col min="13272" max="13272" width="3.6640625" style="1" customWidth="1"/>
    <col min="13273" max="13273" width="11.44140625" style="1" bestFit="1" customWidth="1"/>
    <col min="13274" max="13275" width="13" style="1" customWidth="1"/>
    <col min="13276" max="13276" width="2.109375" style="1" customWidth="1"/>
    <col min="13277" max="13500" width="9.109375" style="1"/>
    <col min="13501" max="13501" width="3.88671875" style="1" customWidth="1"/>
    <col min="13502" max="13502" width="8.109375" style="1" customWidth="1"/>
    <col min="13503" max="13503" width="4.33203125" style="1" customWidth="1"/>
    <col min="13504" max="13504" width="3.88671875" style="1" customWidth="1"/>
    <col min="13505" max="13507" width="13" style="1" customWidth="1"/>
    <col min="13508" max="13508" width="2.109375" style="1" customWidth="1"/>
    <col min="13509" max="13509" width="3.88671875" style="1" customWidth="1"/>
    <col min="13510" max="13510" width="8.109375" style="1" customWidth="1"/>
    <col min="13511" max="13511" width="4.33203125" style="1" customWidth="1"/>
    <col min="13512" max="13512" width="3.6640625" style="1" customWidth="1"/>
    <col min="13513" max="13515" width="13.33203125" style="1" customWidth="1"/>
    <col min="13516" max="13516" width="2.109375" style="1" customWidth="1"/>
    <col min="13517" max="13517" width="3.88671875" style="1" customWidth="1"/>
    <col min="13518" max="13518" width="9.6640625" style="1" bestFit="1" customWidth="1"/>
    <col min="13519" max="13519" width="4.33203125" style="1" customWidth="1"/>
    <col min="13520" max="13520" width="3.6640625" style="1" customWidth="1"/>
    <col min="13521" max="13523" width="13.44140625" style="1" customWidth="1"/>
    <col min="13524" max="13524" width="2.109375" style="1" customWidth="1"/>
    <col min="13525" max="13525" width="3.88671875" style="1" customWidth="1"/>
    <col min="13526" max="13526" width="8.109375" style="1" customWidth="1"/>
    <col min="13527" max="13527" width="4.33203125" style="1" customWidth="1"/>
    <col min="13528" max="13528" width="3.6640625" style="1" customWidth="1"/>
    <col min="13529" max="13529" width="11.44140625" style="1" bestFit="1" customWidth="1"/>
    <col min="13530" max="13531" width="13" style="1" customWidth="1"/>
    <col min="13532" max="13532" width="2.109375" style="1" customWidth="1"/>
    <col min="13533" max="13756" width="9.109375" style="1"/>
    <col min="13757" max="13757" width="3.88671875" style="1" customWidth="1"/>
    <col min="13758" max="13758" width="8.109375" style="1" customWidth="1"/>
    <col min="13759" max="13759" width="4.33203125" style="1" customWidth="1"/>
    <col min="13760" max="13760" width="3.88671875" style="1" customWidth="1"/>
    <col min="13761" max="13763" width="13" style="1" customWidth="1"/>
    <col min="13764" max="13764" width="2.109375" style="1" customWidth="1"/>
    <col min="13765" max="13765" width="3.88671875" style="1" customWidth="1"/>
    <col min="13766" max="13766" width="8.109375" style="1" customWidth="1"/>
    <col min="13767" max="13767" width="4.33203125" style="1" customWidth="1"/>
    <col min="13768" max="13768" width="3.6640625" style="1" customWidth="1"/>
    <col min="13769" max="13771" width="13.33203125" style="1" customWidth="1"/>
    <col min="13772" max="13772" width="2.109375" style="1" customWidth="1"/>
    <col min="13773" max="13773" width="3.88671875" style="1" customWidth="1"/>
    <col min="13774" max="13774" width="9.6640625" style="1" bestFit="1" customWidth="1"/>
    <col min="13775" max="13775" width="4.33203125" style="1" customWidth="1"/>
    <col min="13776" max="13776" width="3.6640625" style="1" customWidth="1"/>
    <col min="13777" max="13779" width="13.44140625" style="1" customWidth="1"/>
    <col min="13780" max="13780" width="2.109375" style="1" customWidth="1"/>
    <col min="13781" max="13781" width="3.88671875" style="1" customWidth="1"/>
    <col min="13782" max="13782" width="8.109375" style="1" customWidth="1"/>
    <col min="13783" max="13783" width="4.33203125" style="1" customWidth="1"/>
    <col min="13784" max="13784" width="3.6640625" style="1" customWidth="1"/>
    <col min="13785" max="13785" width="11.44140625" style="1" bestFit="1" customWidth="1"/>
    <col min="13786" max="13787" width="13" style="1" customWidth="1"/>
    <col min="13788" max="13788" width="2.109375" style="1" customWidth="1"/>
    <col min="13789" max="14012" width="9.109375" style="1"/>
    <col min="14013" max="14013" width="3.88671875" style="1" customWidth="1"/>
    <col min="14014" max="14014" width="8.109375" style="1" customWidth="1"/>
    <col min="14015" max="14015" width="4.33203125" style="1" customWidth="1"/>
    <col min="14016" max="14016" width="3.88671875" style="1" customWidth="1"/>
    <col min="14017" max="14019" width="13" style="1" customWidth="1"/>
    <col min="14020" max="14020" width="2.109375" style="1" customWidth="1"/>
    <col min="14021" max="14021" width="3.88671875" style="1" customWidth="1"/>
    <col min="14022" max="14022" width="8.109375" style="1" customWidth="1"/>
    <col min="14023" max="14023" width="4.33203125" style="1" customWidth="1"/>
    <col min="14024" max="14024" width="3.6640625" style="1" customWidth="1"/>
    <col min="14025" max="14027" width="13.33203125" style="1" customWidth="1"/>
    <col min="14028" max="14028" width="2.109375" style="1" customWidth="1"/>
    <col min="14029" max="14029" width="3.88671875" style="1" customWidth="1"/>
    <col min="14030" max="14030" width="9.6640625" style="1" bestFit="1" customWidth="1"/>
    <col min="14031" max="14031" width="4.33203125" style="1" customWidth="1"/>
    <col min="14032" max="14032" width="3.6640625" style="1" customWidth="1"/>
    <col min="14033" max="14035" width="13.44140625" style="1" customWidth="1"/>
    <col min="14036" max="14036" width="2.109375" style="1" customWidth="1"/>
    <col min="14037" max="14037" width="3.88671875" style="1" customWidth="1"/>
    <col min="14038" max="14038" width="8.109375" style="1" customWidth="1"/>
    <col min="14039" max="14039" width="4.33203125" style="1" customWidth="1"/>
    <col min="14040" max="14040" width="3.6640625" style="1" customWidth="1"/>
    <col min="14041" max="14041" width="11.44140625" style="1" bestFit="1" customWidth="1"/>
    <col min="14042" max="14043" width="13" style="1" customWidth="1"/>
    <col min="14044" max="14044" width="2.109375" style="1" customWidth="1"/>
    <col min="14045" max="14268" width="9.109375" style="1"/>
    <col min="14269" max="14269" width="3.88671875" style="1" customWidth="1"/>
    <col min="14270" max="14270" width="8.109375" style="1" customWidth="1"/>
    <col min="14271" max="14271" width="4.33203125" style="1" customWidth="1"/>
    <col min="14272" max="14272" width="3.88671875" style="1" customWidth="1"/>
    <col min="14273" max="14275" width="13" style="1" customWidth="1"/>
    <col min="14276" max="14276" width="2.109375" style="1" customWidth="1"/>
    <col min="14277" max="14277" width="3.88671875" style="1" customWidth="1"/>
    <col min="14278" max="14278" width="8.109375" style="1" customWidth="1"/>
    <col min="14279" max="14279" width="4.33203125" style="1" customWidth="1"/>
    <col min="14280" max="14280" width="3.6640625" style="1" customWidth="1"/>
    <col min="14281" max="14283" width="13.33203125" style="1" customWidth="1"/>
    <col min="14284" max="14284" width="2.109375" style="1" customWidth="1"/>
    <col min="14285" max="14285" width="3.88671875" style="1" customWidth="1"/>
    <col min="14286" max="14286" width="9.6640625" style="1" bestFit="1" customWidth="1"/>
    <col min="14287" max="14287" width="4.33203125" style="1" customWidth="1"/>
    <col min="14288" max="14288" width="3.6640625" style="1" customWidth="1"/>
    <col min="14289" max="14291" width="13.44140625" style="1" customWidth="1"/>
    <col min="14292" max="14292" width="2.109375" style="1" customWidth="1"/>
    <col min="14293" max="14293" width="3.88671875" style="1" customWidth="1"/>
    <col min="14294" max="14294" width="8.109375" style="1" customWidth="1"/>
    <col min="14295" max="14295" width="4.33203125" style="1" customWidth="1"/>
    <col min="14296" max="14296" width="3.6640625" style="1" customWidth="1"/>
    <col min="14297" max="14297" width="11.44140625" style="1" bestFit="1" customWidth="1"/>
    <col min="14298" max="14299" width="13" style="1" customWidth="1"/>
    <col min="14300" max="14300" width="2.109375" style="1" customWidth="1"/>
    <col min="14301" max="14524" width="9.109375" style="1"/>
    <col min="14525" max="14525" width="3.88671875" style="1" customWidth="1"/>
    <col min="14526" max="14526" width="8.109375" style="1" customWidth="1"/>
    <col min="14527" max="14527" width="4.33203125" style="1" customWidth="1"/>
    <col min="14528" max="14528" width="3.88671875" style="1" customWidth="1"/>
    <col min="14529" max="14531" width="13" style="1" customWidth="1"/>
    <col min="14532" max="14532" width="2.109375" style="1" customWidth="1"/>
    <col min="14533" max="14533" width="3.88671875" style="1" customWidth="1"/>
    <col min="14534" max="14534" width="8.109375" style="1" customWidth="1"/>
    <col min="14535" max="14535" width="4.33203125" style="1" customWidth="1"/>
    <col min="14536" max="14536" width="3.6640625" style="1" customWidth="1"/>
    <col min="14537" max="14539" width="13.33203125" style="1" customWidth="1"/>
    <col min="14540" max="14540" width="2.109375" style="1" customWidth="1"/>
    <col min="14541" max="14541" width="3.88671875" style="1" customWidth="1"/>
    <col min="14542" max="14542" width="9.6640625" style="1" bestFit="1" customWidth="1"/>
    <col min="14543" max="14543" width="4.33203125" style="1" customWidth="1"/>
    <col min="14544" max="14544" width="3.6640625" style="1" customWidth="1"/>
    <col min="14545" max="14547" width="13.44140625" style="1" customWidth="1"/>
    <col min="14548" max="14548" width="2.109375" style="1" customWidth="1"/>
    <col min="14549" max="14549" width="3.88671875" style="1" customWidth="1"/>
    <col min="14550" max="14550" width="8.109375" style="1" customWidth="1"/>
    <col min="14551" max="14551" width="4.33203125" style="1" customWidth="1"/>
    <col min="14552" max="14552" width="3.6640625" style="1" customWidth="1"/>
    <col min="14553" max="14553" width="11.44140625" style="1" bestFit="1" customWidth="1"/>
    <col min="14554" max="14555" width="13" style="1" customWidth="1"/>
    <col min="14556" max="14556" width="2.109375" style="1" customWidth="1"/>
    <col min="14557" max="14780" width="9.109375" style="1"/>
    <col min="14781" max="14781" width="3.88671875" style="1" customWidth="1"/>
    <col min="14782" max="14782" width="8.109375" style="1" customWidth="1"/>
    <col min="14783" max="14783" width="4.33203125" style="1" customWidth="1"/>
    <col min="14784" max="14784" width="3.88671875" style="1" customWidth="1"/>
    <col min="14785" max="14787" width="13" style="1" customWidth="1"/>
    <col min="14788" max="14788" width="2.109375" style="1" customWidth="1"/>
    <col min="14789" max="14789" width="3.88671875" style="1" customWidth="1"/>
    <col min="14790" max="14790" width="8.109375" style="1" customWidth="1"/>
    <col min="14791" max="14791" width="4.33203125" style="1" customWidth="1"/>
    <col min="14792" max="14792" width="3.6640625" style="1" customWidth="1"/>
    <col min="14793" max="14795" width="13.33203125" style="1" customWidth="1"/>
    <col min="14796" max="14796" width="2.109375" style="1" customWidth="1"/>
    <col min="14797" max="14797" width="3.88671875" style="1" customWidth="1"/>
    <col min="14798" max="14798" width="9.6640625" style="1" bestFit="1" customWidth="1"/>
    <col min="14799" max="14799" width="4.33203125" style="1" customWidth="1"/>
    <col min="14800" max="14800" width="3.6640625" style="1" customWidth="1"/>
    <col min="14801" max="14803" width="13.44140625" style="1" customWidth="1"/>
    <col min="14804" max="14804" width="2.109375" style="1" customWidth="1"/>
    <col min="14805" max="14805" width="3.88671875" style="1" customWidth="1"/>
    <col min="14806" max="14806" width="8.109375" style="1" customWidth="1"/>
    <col min="14807" max="14807" width="4.33203125" style="1" customWidth="1"/>
    <col min="14808" max="14808" width="3.6640625" style="1" customWidth="1"/>
    <col min="14809" max="14809" width="11.44140625" style="1" bestFit="1" customWidth="1"/>
    <col min="14810" max="14811" width="13" style="1" customWidth="1"/>
    <col min="14812" max="14812" width="2.109375" style="1" customWidth="1"/>
    <col min="14813" max="15036" width="9.109375" style="1"/>
    <col min="15037" max="15037" width="3.88671875" style="1" customWidth="1"/>
    <col min="15038" max="15038" width="8.109375" style="1" customWidth="1"/>
    <col min="15039" max="15039" width="4.33203125" style="1" customWidth="1"/>
    <col min="15040" max="15040" width="3.88671875" style="1" customWidth="1"/>
    <col min="15041" max="15043" width="13" style="1" customWidth="1"/>
    <col min="15044" max="15044" width="2.109375" style="1" customWidth="1"/>
    <col min="15045" max="15045" width="3.88671875" style="1" customWidth="1"/>
    <col min="15046" max="15046" width="8.109375" style="1" customWidth="1"/>
    <col min="15047" max="15047" width="4.33203125" style="1" customWidth="1"/>
    <col min="15048" max="15048" width="3.6640625" style="1" customWidth="1"/>
    <col min="15049" max="15051" width="13.33203125" style="1" customWidth="1"/>
    <col min="15052" max="15052" width="2.109375" style="1" customWidth="1"/>
    <col min="15053" max="15053" width="3.88671875" style="1" customWidth="1"/>
    <col min="15054" max="15054" width="9.6640625" style="1" bestFit="1" customWidth="1"/>
    <col min="15055" max="15055" width="4.33203125" style="1" customWidth="1"/>
    <col min="15056" max="15056" width="3.6640625" style="1" customWidth="1"/>
    <col min="15057" max="15059" width="13.44140625" style="1" customWidth="1"/>
    <col min="15060" max="15060" width="2.109375" style="1" customWidth="1"/>
    <col min="15061" max="15061" width="3.88671875" style="1" customWidth="1"/>
    <col min="15062" max="15062" width="8.109375" style="1" customWidth="1"/>
    <col min="15063" max="15063" width="4.33203125" style="1" customWidth="1"/>
    <col min="15064" max="15064" width="3.6640625" style="1" customWidth="1"/>
    <col min="15065" max="15065" width="11.44140625" style="1" bestFit="1" customWidth="1"/>
    <col min="15066" max="15067" width="13" style="1" customWidth="1"/>
    <col min="15068" max="15068" width="2.109375" style="1" customWidth="1"/>
    <col min="15069" max="15292" width="9.109375" style="1"/>
    <col min="15293" max="15293" width="3.88671875" style="1" customWidth="1"/>
    <col min="15294" max="15294" width="8.109375" style="1" customWidth="1"/>
    <col min="15295" max="15295" width="4.33203125" style="1" customWidth="1"/>
    <col min="15296" max="15296" width="3.88671875" style="1" customWidth="1"/>
    <col min="15297" max="15299" width="13" style="1" customWidth="1"/>
    <col min="15300" max="15300" width="2.109375" style="1" customWidth="1"/>
    <col min="15301" max="15301" width="3.88671875" style="1" customWidth="1"/>
    <col min="15302" max="15302" width="8.109375" style="1" customWidth="1"/>
    <col min="15303" max="15303" width="4.33203125" style="1" customWidth="1"/>
    <col min="15304" max="15304" width="3.6640625" style="1" customWidth="1"/>
    <col min="15305" max="15307" width="13.33203125" style="1" customWidth="1"/>
    <col min="15308" max="15308" width="2.109375" style="1" customWidth="1"/>
    <col min="15309" max="15309" width="3.88671875" style="1" customWidth="1"/>
    <col min="15310" max="15310" width="9.6640625" style="1" bestFit="1" customWidth="1"/>
    <col min="15311" max="15311" width="4.33203125" style="1" customWidth="1"/>
    <col min="15312" max="15312" width="3.6640625" style="1" customWidth="1"/>
    <col min="15313" max="15315" width="13.44140625" style="1" customWidth="1"/>
    <col min="15316" max="15316" width="2.109375" style="1" customWidth="1"/>
    <col min="15317" max="15317" width="3.88671875" style="1" customWidth="1"/>
    <col min="15318" max="15318" width="8.109375" style="1" customWidth="1"/>
    <col min="15319" max="15319" width="4.33203125" style="1" customWidth="1"/>
    <col min="15320" max="15320" width="3.6640625" style="1" customWidth="1"/>
    <col min="15321" max="15321" width="11.44140625" style="1" bestFit="1" customWidth="1"/>
    <col min="15322" max="15323" width="13" style="1" customWidth="1"/>
    <col min="15324" max="15324" width="2.109375" style="1" customWidth="1"/>
    <col min="15325" max="15548" width="9.109375" style="1"/>
    <col min="15549" max="15549" width="3.88671875" style="1" customWidth="1"/>
    <col min="15550" max="15550" width="8.109375" style="1" customWidth="1"/>
    <col min="15551" max="15551" width="4.33203125" style="1" customWidth="1"/>
    <col min="15552" max="15552" width="3.88671875" style="1" customWidth="1"/>
    <col min="15553" max="15555" width="13" style="1" customWidth="1"/>
    <col min="15556" max="15556" width="2.109375" style="1" customWidth="1"/>
    <col min="15557" max="15557" width="3.88671875" style="1" customWidth="1"/>
    <col min="15558" max="15558" width="8.109375" style="1" customWidth="1"/>
    <col min="15559" max="15559" width="4.33203125" style="1" customWidth="1"/>
    <col min="15560" max="15560" width="3.6640625" style="1" customWidth="1"/>
    <col min="15561" max="15563" width="13.33203125" style="1" customWidth="1"/>
    <col min="15564" max="15564" width="2.109375" style="1" customWidth="1"/>
    <col min="15565" max="15565" width="3.88671875" style="1" customWidth="1"/>
    <col min="15566" max="15566" width="9.6640625" style="1" bestFit="1" customWidth="1"/>
    <col min="15567" max="15567" width="4.33203125" style="1" customWidth="1"/>
    <col min="15568" max="15568" width="3.6640625" style="1" customWidth="1"/>
    <col min="15569" max="15571" width="13.44140625" style="1" customWidth="1"/>
    <col min="15572" max="15572" width="2.109375" style="1" customWidth="1"/>
    <col min="15573" max="15573" width="3.88671875" style="1" customWidth="1"/>
    <col min="15574" max="15574" width="8.109375" style="1" customWidth="1"/>
    <col min="15575" max="15575" width="4.33203125" style="1" customWidth="1"/>
    <col min="15576" max="15576" width="3.6640625" style="1" customWidth="1"/>
    <col min="15577" max="15577" width="11.44140625" style="1" bestFit="1" customWidth="1"/>
    <col min="15578" max="15579" width="13" style="1" customWidth="1"/>
    <col min="15580" max="15580" width="2.109375" style="1" customWidth="1"/>
    <col min="15581" max="15804" width="9.109375" style="1"/>
    <col min="15805" max="15805" width="3.88671875" style="1" customWidth="1"/>
    <col min="15806" max="15806" width="8.109375" style="1" customWidth="1"/>
    <col min="15807" max="15807" width="4.33203125" style="1" customWidth="1"/>
    <col min="15808" max="15808" width="3.88671875" style="1" customWidth="1"/>
    <col min="15809" max="15811" width="13" style="1" customWidth="1"/>
    <col min="15812" max="15812" width="2.109375" style="1" customWidth="1"/>
    <col min="15813" max="15813" width="3.88671875" style="1" customWidth="1"/>
    <col min="15814" max="15814" width="8.109375" style="1" customWidth="1"/>
    <col min="15815" max="15815" width="4.33203125" style="1" customWidth="1"/>
    <col min="15816" max="15816" width="3.6640625" style="1" customWidth="1"/>
    <col min="15817" max="15819" width="13.33203125" style="1" customWidth="1"/>
    <col min="15820" max="15820" width="2.109375" style="1" customWidth="1"/>
    <col min="15821" max="15821" width="3.88671875" style="1" customWidth="1"/>
    <col min="15822" max="15822" width="9.6640625" style="1" bestFit="1" customWidth="1"/>
    <col min="15823" max="15823" width="4.33203125" style="1" customWidth="1"/>
    <col min="15824" max="15824" width="3.6640625" style="1" customWidth="1"/>
    <col min="15825" max="15827" width="13.44140625" style="1" customWidth="1"/>
    <col min="15828" max="15828" width="2.109375" style="1" customWidth="1"/>
    <col min="15829" max="15829" width="3.88671875" style="1" customWidth="1"/>
    <col min="15830" max="15830" width="8.109375" style="1" customWidth="1"/>
    <col min="15831" max="15831" width="4.33203125" style="1" customWidth="1"/>
    <col min="15832" max="15832" width="3.6640625" style="1" customWidth="1"/>
    <col min="15833" max="15833" width="11.44140625" style="1" bestFit="1" customWidth="1"/>
    <col min="15834" max="15835" width="13" style="1" customWidth="1"/>
    <col min="15836" max="15836" width="2.109375" style="1" customWidth="1"/>
    <col min="15837" max="16060" width="9.109375" style="1"/>
    <col min="16061" max="16061" width="3.88671875" style="1" customWidth="1"/>
    <col min="16062" max="16062" width="8.109375" style="1" customWidth="1"/>
    <col min="16063" max="16063" width="4.33203125" style="1" customWidth="1"/>
    <col min="16064" max="16064" width="3.88671875" style="1" customWidth="1"/>
    <col min="16065" max="16067" width="13" style="1" customWidth="1"/>
    <col min="16068" max="16068" width="2.109375" style="1" customWidth="1"/>
    <col min="16069" max="16069" width="3.88671875" style="1" customWidth="1"/>
    <col min="16070" max="16070" width="8.109375" style="1" customWidth="1"/>
    <col min="16071" max="16071" width="4.33203125" style="1" customWidth="1"/>
    <col min="16072" max="16072" width="3.6640625" style="1" customWidth="1"/>
    <col min="16073" max="16075" width="13.33203125" style="1" customWidth="1"/>
    <col min="16076" max="16076" width="2.109375" style="1" customWidth="1"/>
    <col min="16077" max="16077" width="3.88671875" style="1" customWidth="1"/>
    <col min="16078" max="16078" width="9.6640625" style="1" bestFit="1" customWidth="1"/>
    <col min="16079" max="16079" width="4.33203125" style="1" customWidth="1"/>
    <col min="16080" max="16080" width="3.6640625" style="1" customWidth="1"/>
    <col min="16081" max="16083" width="13.44140625" style="1" customWidth="1"/>
    <col min="16084" max="16084" width="2.109375" style="1" customWidth="1"/>
    <col min="16085" max="16085" width="3.88671875" style="1" customWidth="1"/>
    <col min="16086" max="16086" width="8.109375" style="1" customWidth="1"/>
    <col min="16087" max="16087" width="4.33203125" style="1" customWidth="1"/>
    <col min="16088" max="16088" width="3.6640625" style="1" customWidth="1"/>
    <col min="16089" max="16089" width="11.44140625" style="1" bestFit="1" customWidth="1"/>
    <col min="16090" max="16091" width="13" style="1" customWidth="1"/>
    <col min="16092" max="16092" width="2.109375" style="1" customWidth="1"/>
    <col min="16093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164</v>
      </c>
      <c r="B2" s="172"/>
      <c r="C2" s="172"/>
      <c r="D2" s="172"/>
      <c r="E2" s="172"/>
      <c r="F2" s="172"/>
      <c r="G2" s="172"/>
      <c r="H2" s="173"/>
      <c r="I2" s="169" t="s">
        <v>160</v>
      </c>
      <c r="J2" s="270" t="str">
        <f>'Gr 10 Term 1'!J2</f>
        <v>?</v>
      </c>
      <c r="K2" s="270" t="str">
        <f>'Gr 10 Term 1'!K2</f>
        <v>?</v>
      </c>
      <c r="L2" s="150"/>
    </row>
    <row r="3" spans="1:12" ht="30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270" t="str">
        <f>'Gr 10 Term 1'!J3</f>
        <v>?</v>
      </c>
      <c r="K3" s="270" t="str">
        <f>'Gr 10 Term 1'!K3</f>
        <v>?</v>
      </c>
      <c r="L3" s="150"/>
    </row>
    <row r="4" spans="1:12" ht="34.799999999999997" customHeight="1" x14ac:dyDescent="0.25">
      <c r="A4" s="174" t="s">
        <v>42</v>
      </c>
      <c r="B4" s="175"/>
      <c r="C4" s="175"/>
      <c r="D4" s="175"/>
      <c r="E4" s="175"/>
      <c r="F4" s="175"/>
      <c r="G4" s="175"/>
      <c r="H4" s="176"/>
      <c r="I4" s="72" t="s">
        <v>2</v>
      </c>
      <c r="J4" s="283" t="str">
        <f>'Gr 10 Term 1'!J4</f>
        <v>?</v>
      </c>
      <c r="K4" s="284"/>
      <c r="L4" s="205"/>
    </row>
    <row r="5" spans="1:12" ht="15" customHeight="1" x14ac:dyDescent="0.25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ht="15" customHeight="1" x14ac:dyDescent="0.25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3"/>
      <c r="L6" s="187"/>
    </row>
    <row r="7" spans="1:12" ht="15" customHeight="1" x14ac:dyDescent="0.25">
      <c r="A7" s="204" t="s">
        <v>10</v>
      </c>
      <c r="B7" s="4">
        <v>45566</v>
      </c>
      <c r="C7" s="5" t="s">
        <v>9</v>
      </c>
      <c r="D7" s="5">
        <v>127</v>
      </c>
      <c r="E7" s="230" t="s">
        <v>305</v>
      </c>
      <c r="F7" s="17" t="s">
        <v>153</v>
      </c>
      <c r="G7" s="32" t="s">
        <v>163</v>
      </c>
      <c r="H7" s="77"/>
      <c r="I7" s="77"/>
      <c r="J7" s="288"/>
      <c r="K7" s="288"/>
      <c r="L7" s="110">
        <f>ROUND(((100/139)*(D7))*1,1)%</f>
        <v>0.91400000000000003</v>
      </c>
    </row>
    <row r="8" spans="1:12" ht="15" customHeight="1" x14ac:dyDescent="0.25">
      <c r="A8" s="204"/>
      <c r="B8" s="4">
        <v>45567</v>
      </c>
      <c r="C8" s="5" t="s">
        <v>11</v>
      </c>
      <c r="D8" s="5">
        <v>128</v>
      </c>
      <c r="E8" s="231"/>
      <c r="F8" s="17" t="s">
        <v>154</v>
      </c>
      <c r="G8" s="32" t="s">
        <v>163</v>
      </c>
      <c r="H8" s="77"/>
      <c r="I8" s="77"/>
      <c r="J8" s="288"/>
      <c r="K8" s="288"/>
      <c r="L8" s="110">
        <f t="shared" ref="L8:L23" si="0">ROUND(((100/139)*(D8))*1,1)%</f>
        <v>0.92099999999999993</v>
      </c>
    </row>
    <row r="9" spans="1:12" ht="15" customHeight="1" x14ac:dyDescent="0.25">
      <c r="A9" s="204"/>
      <c r="B9" s="4">
        <v>45568</v>
      </c>
      <c r="C9" s="5" t="s">
        <v>14</v>
      </c>
      <c r="D9" s="5">
        <v>129</v>
      </c>
      <c r="E9" s="231"/>
      <c r="F9" s="17" t="s">
        <v>155</v>
      </c>
      <c r="G9" s="32" t="s">
        <v>163</v>
      </c>
      <c r="H9" s="77"/>
      <c r="I9" s="77"/>
      <c r="J9" s="288"/>
      <c r="K9" s="288"/>
      <c r="L9" s="110">
        <f t="shared" si="0"/>
        <v>0.92799999999999994</v>
      </c>
    </row>
    <row r="10" spans="1:12" ht="15" customHeight="1" x14ac:dyDescent="0.25">
      <c r="A10" s="204"/>
      <c r="B10" s="4">
        <v>45569</v>
      </c>
      <c r="C10" s="5" t="s">
        <v>16</v>
      </c>
      <c r="D10" s="5">
        <v>130</v>
      </c>
      <c r="E10" s="231"/>
      <c r="F10" s="17" t="s">
        <v>156</v>
      </c>
      <c r="G10" s="32" t="s">
        <v>163</v>
      </c>
      <c r="H10" s="77"/>
      <c r="I10" s="77"/>
      <c r="J10" s="288"/>
      <c r="K10" s="288"/>
      <c r="L10" s="110">
        <f t="shared" si="0"/>
        <v>0.93500000000000005</v>
      </c>
    </row>
    <row r="11" spans="1:12" ht="15" customHeight="1" x14ac:dyDescent="0.25">
      <c r="A11" s="61"/>
      <c r="B11" s="62">
        <v>45570</v>
      </c>
      <c r="C11" s="63" t="s">
        <v>18</v>
      </c>
      <c r="D11" s="63"/>
      <c r="E11" s="231"/>
      <c r="F11" s="84"/>
      <c r="G11" s="85"/>
      <c r="H11" s="276"/>
      <c r="I11" s="276"/>
      <c r="J11" s="277"/>
      <c r="K11" s="274"/>
      <c r="L11" s="110"/>
    </row>
    <row r="12" spans="1:12" ht="15" customHeight="1" x14ac:dyDescent="0.25">
      <c r="A12" s="61"/>
      <c r="B12" s="62">
        <v>45571</v>
      </c>
      <c r="C12" s="63" t="s">
        <v>19</v>
      </c>
      <c r="D12" s="63"/>
      <c r="E12" s="231"/>
      <c r="F12" s="84"/>
      <c r="G12" s="85"/>
      <c r="H12" s="276"/>
      <c r="I12" s="276"/>
      <c r="J12" s="277"/>
      <c r="K12" s="274"/>
      <c r="L12" s="110"/>
    </row>
    <row r="13" spans="1:12" ht="15" customHeight="1" x14ac:dyDescent="0.25">
      <c r="A13" s="204" t="s">
        <v>20</v>
      </c>
      <c r="B13" s="4">
        <v>45572</v>
      </c>
      <c r="C13" s="5" t="s">
        <v>7</v>
      </c>
      <c r="D13" s="5">
        <v>131</v>
      </c>
      <c r="E13" s="231"/>
      <c r="F13" s="17" t="s">
        <v>158</v>
      </c>
      <c r="G13" s="32" t="s">
        <v>163</v>
      </c>
      <c r="H13" s="77"/>
      <c r="I13" s="77"/>
      <c r="J13" s="288"/>
      <c r="K13" s="288"/>
      <c r="L13" s="110">
        <f t="shared" si="0"/>
        <v>0.94200000000000006</v>
      </c>
    </row>
    <row r="14" spans="1:12" ht="15" customHeight="1" x14ac:dyDescent="0.25">
      <c r="A14" s="154"/>
      <c r="B14" s="4">
        <v>45573</v>
      </c>
      <c r="C14" s="5" t="s">
        <v>9</v>
      </c>
      <c r="D14" s="5">
        <v>132</v>
      </c>
      <c r="E14" s="231"/>
      <c r="F14" s="17" t="s">
        <v>158</v>
      </c>
      <c r="G14" s="32" t="s">
        <v>163</v>
      </c>
      <c r="H14" s="77"/>
      <c r="I14" s="77"/>
      <c r="J14" s="288"/>
      <c r="K14" s="288"/>
      <c r="L14" s="110">
        <f t="shared" si="0"/>
        <v>0.95</v>
      </c>
    </row>
    <row r="15" spans="1:12" ht="15" customHeight="1" x14ac:dyDescent="0.25">
      <c r="A15" s="154"/>
      <c r="B15" s="4">
        <v>45574</v>
      </c>
      <c r="C15" s="5" t="s">
        <v>11</v>
      </c>
      <c r="D15" s="5">
        <v>133</v>
      </c>
      <c r="E15" s="231"/>
      <c r="F15" s="17" t="s">
        <v>158</v>
      </c>
      <c r="G15" s="32" t="s">
        <v>163</v>
      </c>
      <c r="H15" s="77"/>
      <c r="I15" s="77"/>
      <c r="J15" s="288"/>
      <c r="K15" s="288"/>
      <c r="L15" s="110">
        <f t="shared" si="0"/>
        <v>0.95700000000000007</v>
      </c>
    </row>
    <row r="16" spans="1:12" ht="15" customHeight="1" x14ac:dyDescent="0.25">
      <c r="A16" s="154"/>
      <c r="B16" s="4">
        <v>45575</v>
      </c>
      <c r="C16" s="5" t="s">
        <v>14</v>
      </c>
      <c r="D16" s="5">
        <v>134</v>
      </c>
      <c r="E16" s="231"/>
      <c r="F16" s="17" t="s">
        <v>158</v>
      </c>
      <c r="G16" s="32" t="s">
        <v>163</v>
      </c>
      <c r="H16" s="77"/>
      <c r="I16" s="77"/>
      <c r="J16" s="288"/>
      <c r="K16" s="288"/>
      <c r="L16" s="110">
        <f t="shared" si="0"/>
        <v>0.96400000000000008</v>
      </c>
    </row>
    <row r="17" spans="1:12" ht="15" customHeight="1" x14ac:dyDescent="0.25">
      <c r="A17" s="154"/>
      <c r="B17" s="4">
        <v>45576</v>
      </c>
      <c r="C17" s="5" t="s">
        <v>16</v>
      </c>
      <c r="D17" s="5">
        <v>135</v>
      </c>
      <c r="E17" s="231"/>
      <c r="F17" s="17" t="s">
        <v>158</v>
      </c>
      <c r="G17" s="32" t="s">
        <v>163</v>
      </c>
      <c r="H17" s="77"/>
      <c r="I17" s="77"/>
      <c r="J17" s="278" t="s">
        <v>200</v>
      </c>
      <c r="K17" s="279"/>
      <c r="L17" s="110">
        <f t="shared" si="0"/>
        <v>0.97099999999999997</v>
      </c>
    </row>
    <row r="18" spans="1:12" ht="15" customHeight="1" x14ac:dyDescent="0.25">
      <c r="A18" s="61"/>
      <c r="B18" s="62">
        <v>45577</v>
      </c>
      <c r="C18" s="63" t="s">
        <v>18</v>
      </c>
      <c r="D18" s="63"/>
      <c r="E18" s="231"/>
      <c r="F18" s="84"/>
      <c r="G18" s="85"/>
      <c r="H18" s="276"/>
      <c r="I18" s="276"/>
      <c r="J18" s="277"/>
      <c r="K18" s="274"/>
      <c r="L18" s="110"/>
    </row>
    <row r="19" spans="1:12" ht="15" customHeight="1" x14ac:dyDescent="0.25">
      <c r="A19" s="61"/>
      <c r="B19" s="62">
        <v>45578</v>
      </c>
      <c r="C19" s="63" t="s">
        <v>19</v>
      </c>
      <c r="D19" s="63"/>
      <c r="E19" s="231"/>
      <c r="F19" s="84"/>
      <c r="G19" s="85"/>
      <c r="H19" s="276"/>
      <c r="I19" s="276"/>
      <c r="J19" s="277"/>
      <c r="K19" s="274"/>
      <c r="L19" s="110"/>
    </row>
    <row r="20" spans="1:12" ht="15" customHeight="1" x14ac:dyDescent="0.25">
      <c r="A20" s="204" t="s">
        <v>23</v>
      </c>
      <c r="B20" s="4">
        <v>45579</v>
      </c>
      <c r="C20" s="5" t="s">
        <v>7</v>
      </c>
      <c r="D20" s="5">
        <v>136</v>
      </c>
      <c r="E20" s="231"/>
      <c r="F20" s="17" t="s">
        <v>158</v>
      </c>
      <c r="G20" s="32" t="s">
        <v>163</v>
      </c>
      <c r="H20" s="77" t="s">
        <v>43</v>
      </c>
      <c r="I20" s="77"/>
      <c r="J20" s="288"/>
      <c r="K20" s="288"/>
      <c r="L20" s="110">
        <f t="shared" si="0"/>
        <v>0.97799999999999998</v>
      </c>
    </row>
    <row r="21" spans="1:12" ht="15" customHeight="1" x14ac:dyDescent="0.25">
      <c r="A21" s="154"/>
      <c r="B21" s="4">
        <v>45580</v>
      </c>
      <c r="C21" s="5" t="s">
        <v>9</v>
      </c>
      <c r="D21" s="5">
        <v>137</v>
      </c>
      <c r="E21" s="231"/>
      <c r="F21" s="17" t="s">
        <v>158</v>
      </c>
      <c r="G21" s="32" t="s">
        <v>163</v>
      </c>
      <c r="H21" s="77"/>
      <c r="I21" s="77"/>
      <c r="J21" s="288"/>
      <c r="K21" s="288"/>
      <c r="L21" s="110">
        <f t="shared" si="0"/>
        <v>0.98599999999999999</v>
      </c>
    </row>
    <row r="22" spans="1:12" ht="15" customHeight="1" x14ac:dyDescent="0.25">
      <c r="A22" s="154"/>
      <c r="B22" s="4">
        <v>45581</v>
      </c>
      <c r="C22" s="5" t="s">
        <v>11</v>
      </c>
      <c r="D22" s="5">
        <v>138</v>
      </c>
      <c r="E22" s="231"/>
      <c r="F22" s="17" t="s">
        <v>157</v>
      </c>
      <c r="G22" s="32" t="s">
        <v>163</v>
      </c>
      <c r="H22" s="77"/>
      <c r="I22" s="77"/>
      <c r="J22" s="288"/>
      <c r="K22" s="288"/>
      <c r="L22" s="110">
        <f t="shared" si="0"/>
        <v>0.99299999999999999</v>
      </c>
    </row>
    <row r="23" spans="1:12" ht="15" customHeight="1" x14ac:dyDescent="0.25">
      <c r="A23" s="154"/>
      <c r="B23" s="4">
        <v>45582</v>
      </c>
      <c r="C23" s="5" t="s">
        <v>14</v>
      </c>
      <c r="D23" s="5">
        <v>139</v>
      </c>
      <c r="E23" s="232"/>
      <c r="F23" s="17" t="s">
        <v>157</v>
      </c>
      <c r="G23" s="32" t="s">
        <v>163</v>
      </c>
      <c r="H23" s="77"/>
      <c r="I23" s="77"/>
      <c r="J23" s="288"/>
      <c r="K23" s="288"/>
      <c r="L23" s="110">
        <f t="shared" si="0"/>
        <v>1</v>
      </c>
    </row>
    <row r="24" spans="1:12" ht="15" customHeight="1" x14ac:dyDescent="0.25">
      <c r="A24" s="154"/>
      <c r="B24" s="4">
        <v>45583</v>
      </c>
      <c r="C24" s="5" t="s">
        <v>16</v>
      </c>
      <c r="D24" s="5">
        <v>1</v>
      </c>
      <c r="E24" s="229" t="s">
        <v>44</v>
      </c>
      <c r="F24" s="27" t="s">
        <v>259</v>
      </c>
      <c r="G24" s="32"/>
      <c r="H24" s="77"/>
      <c r="I24" s="77"/>
      <c r="J24" s="288"/>
      <c r="K24" s="288"/>
      <c r="L24" s="110">
        <f>ROUND(((100/16)*(D24))*1,1)%</f>
        <v>6.3E-2</v>
      </c>
    </row>
    <row r="25" spans="1:12" ht="15" customHeight="1" x14ac:dyDescent="0.25">
      <c r="A25" s="61"/>
      <c r="B25" s="62">
        <v>45584</v>
      </c>
      <c r="C25" s="63" t="s">
        <v>18</v>
      </c>
      <c r="D25" s="71"/>
      <c r="E25" s="229"/>
      <c r="F25" s="84"/>
      <c r="G25" s="85"/>
      <c r="H25" s="276"/>
      <c r="I25" s="276"/>
      <c r="J25" s="277"/>
      <c r="K25" s="274"/>
      <c r="L25" s="110"/>
    </row>
    <row r="26" spans="1:12" ht="15" customHeight="1" x14ac:dyDescent="0.25">
      <c r="A26" s="61"/>
      <c r="B26" s="62">
        <v>45585</v>
      </c>
      <c r="C26" s="63" t="s">
        <v>19</v>
      </c>
      <c r="D26" s="71"/>
      <c r="E26" s="229"/>
      <c r="F26" s="84"/>
      <c r="G26" s="85"/>
      <c r="H26" s="276"/>
      <c r="I26" s="276"/>
      <c r="J26" s="277"/>
      <c r="K26" s="274"/>
      <c r="L26" s="110"/>
    </row>
    <row r="27" spans="1:12" ht="15" customHeight="1" x14ac:dyDescent="0.25">
      <c r="A27" s="204" t="s">
        <v>24</v>
      </c>
      <c r="B27" s="4">
        <v>45586</v>
      </c>
      <c r="C27" s="5" t="s">
        <v>7</v>
      </c>
      <c r="D27" s="5">
        <v>2</v>
      </c>
      <c r="E27" s="229"/>
      <c r="F27" s="1" t="s">
        <v>260</v>
      </c>
      <c r="G27" s="10"/>
      <c r="H27" s="77"/>
      <c r="I27" s="77"/>
      <c r="J27" s="288"/>
      <c r="K27" s="288"/>
      <c r="L27" s="110">
        <f t="shared" ref="L27:L45" si="1">ROUND(((100/16)*(D27))*1,1)%</f>
        <v>0.125</v>
      </c>
    </row>
    <row r="28" spans="1:12" ht="15" customHeight="1" x14ac:dyDescent="0.25">
      <c r="A28" s="154"/>
      <c r="B28" s="4">
        <v>45587</v>
      </c>
      <c r="C28" s="5" t="s">
        <v>9</v>
      </c>
      <c r="D28" s="5">
        <v>3</v>
      </c>
      <c r="E28" s="229"/>
      <c r="F28" s="17" t="s">
        <v>45</v>
      </c>
      <c r="G28" s="10"/>
      <c r="H28" s="77"/>
      <c r="I28" s="77"/>
      <c r="J28" s="288"/>
      <c r="K28" s="288"/>
      <c r="L28" s="110">
        <f t="shared" si="1"/>
        <v>0.188</v>
      </c>
    </row>
    <row r="29" spans="1:12" ht="15" customHeight="1" x14ac:dyDescent="0.25">
      <c r="A29" s="154"/>
      <c r="B29" s="4">
        <v>45588</v>
      </c>
      <c r="C29" s="5" t="s">
        <v>11</v>
      </c>
      <c r="D29" s="5">
        <v>4</v>
      </c>
      <c r="E29" s="229"/>
      <c r="F29" s="17" t="s">
        <v>159</v>
      </c>
      <c r="G29" s="10"/>
      <c r="H29" s="77"/>
      <c r="I29" s="77"/>
      <c r="J29" s="288"/>
      <c r="K29" s="288"/>
      <c r="L29" s="110">
        <f t="shared" si="1"/>
        <v>0.25</v>
      </c>
    </row>
    <row r="30" spans="1:12" ht="15" customHeight="1" x14ac:dyDescent="0.25">
      <c r="A30" s="154"/>
      <c r="B30" s="4">
        <v>45589</v>
      </c>
      <c r="C30" s="5" t="s">
        <v>14</v>
      </c>
      <c r="D30" s="106">
        <v>5</v>
      </c>
      <c r="E30" s="229"/>
      <c r="F30" s="36" t="s">
        <v>261</v>
      </c>
      <c r="G30" s="10"/>
      <c r="H30" s="77"/>
      <c r="I30" s="77"/>
      <c r="J30" s="288"/>
      <c r="K30" s="288"/>
      <c r="L30" s="110">
        <f t="shared" si="1"/>
        <v>0.313</v>
      </c>
    </row>
    <row r="31" spans="1:12" ht="15" customHeight="1" x14ac:dyDescent="0.25">
      <c r="A31" s="154"/>
      <c r="B31" s="4">
        <v>45590</v>
      </c>
      <c r="C31" s="5" t="s">
        <v>16</v>
      </c>
      <c r="D31" s="106">
        <v>6</v>
      </c>
      <c r="E31" s="229"/>
      <c r="F31" s="36" t="s">
        <v>261</v>
      </c>
      <c r="G31" s="10"/>
      <c r="H31" s="77"/>
      <c r="I31" s="77"/>
      <c r="J31" s="288"/>
      <c r="K31" s="288"/>
      <c r="L31" s="110">
        <f t="shared" si="1"/>
        <v>0.375</v>
      </c>
    </row>
    <row r="32" spans="1:12" ht="15" customHeight="1" x14ac:dyDescent="0.25">
      <c r="A32" s="61"/>
      <c r="B32" s="62">
        <v>45591</v>
      </c>
      <c r="C32" s="63" t="s">
        <v>18</v>
      </c>
      <c r="D32" s="71"/>
      <c r="E32" s="229"/>
      <c r="F32" s="84"/>
      <c r="G32" s="85"/>
      <c r="H32" s="276"/>
      <c r="I32" s="276"/>
      <c r="J32" s="277"/>
      <c r="K32" s="274"/>
      <c r="L32" s="110"/>
    </row>
    <row r="33" spans="1:12" ht="15" customHeight="1" x14ac:dyDescent="0.25">
      <c r="A33" s="61"/>
      <c r="B33" s="62">
        <v>45592</v>
      </c>
      <c r="C33" s="63" t="s">
        <v>19</v>
      </c>
      <c r="D33" s="71"/>
      <c r="E33" s="229"/>
      <c r="F33" s="84"/>
      <c r="G33" s="85"/>
      <c r="H33" s="276"/>
      <c r="I33" s="276"/>
      <c r="J33" s="277"/>
      <c r="K33" s="274"/>
      <c r="L33" s="110"/>
    </row>
    <row r="34" spans="1:12" ht="15" customHeight="1" x14ac:dyDescent="0.25">
      <c r="A34" s="204" t="s">
        <v>25</v>
      </c>
      <c r="B34" s="4">
        <v>45593</v>
      </c>
      <c r="C34" s="5" t="s">
        <v>7</v>
      </c>
      <c r="D34" s="5">
        <v>7</v>
      </c>
      <c r="E34" s="229"/>
      <c r="F34" s="36" t="s">
        <v>261</v>
      </c>
      <c r="G34" s="10"/>
      <c r="H34" s="77"/>
      <c r="I34" s="77"/>
      <c r="J34" s="288"/>
      <c r="K34" s="288"/>
      <c r="L34" s="110">
        <f t="shared" si="1"/>
        <v>0.43799999999999994</v>
      </c>
    </row>
    <row r="35" spans="1:12" ht="15" customHeight="1" x14ac:dyDescent="0.25">
      <c r="A35" s="154"/>
      <c r="B35" s="4">
        <v>45594</v>
      </c>
      <c r="C35" s="5" t="s">
        <v>9</v>
      </c>
      <c r="D35" s="5">
        <v>8</v>
      </c>
      <c r="E35" s="229"/>
      <c r="F35" s="36" t="s">
        <v>261</v>
      </c>
      <c r="G35" s="10"/>
      <c r="H35" s="77"/>
      <c r="I35" s="77"/>
      <c r="J35" s="288"/>
      <c r="K35" s="288"/>
      <c r="L35" s="110">
        <f t="shared" si="1"/>
        <v>0.5</v>
      </c>
    </row>
    <row r="36" spans="1:12" ht="15" customHeight="1" x14ac:dyDescent="0.25">
      <c r="A36" s="154"/>
      <c r="B36" s="4">
        <v>45595</v>
      </c>
      <c r="C36" s="5" t="s">
        <v>11</v>
      </c>
      <c r="D36" s="5">
        <v>9</v>
      </c>
      <c r="E36" s="226" t="s">
        <v>46</v>
      </c>
      <c r="F36" s="27" t="s">
        <v>47</v>
      </c>
      <c r="G36" s="10"/>
      <c r="H36" s="77"/>
      <c r="I36" s="77"/>
      <c r="J36" s="288"/>
      <c r="K36" s="288"/>
      <c r="L36" s="110">
        <f t="shared" si="1"/>
        <v>0.56299999999999994</v>
      </c>
    </row>
    <row r="37" spans="1:12" ht="15" customHeight="1" x14ac:dyDescent="0.25">
      <c r="A37" s="154"/>
      <c r="B37" s="4">
        <v>45596</v>
      </c>
      <c r="C37" s="5" t="s">
        <v>14</v>
      </c>
      <c r="D37" s="5">
        <v>10</v>
      </c>
      <c r="E37" s="227"/>
      <c r="F37" s="13" t="s">
        <v>48</v>
      </c>
      <c r="G37" s="10"/>
      <c r="H37" s="77"/>
      <c r="I37" s="77"/>
      <c r="J37" s="288"/>
      <c r="K37" s="288"/>
      <c r="L37" s="110">
        <f t="shared" si="1"/>
        <v>0.625</v>
      </c>
    </row>
    <row r="38" spans="1:12" ht="15" customHeight="1" x14ac:dyDescent="0.25">
      <c r="A38" s="154"/>
      <c r="B38" s="4">
        <v>45597</v>
      </c>
      <c r="C38" s="5" t="s">
        <v>16</v>
      </c>
      <c r="D38" s="5">
        <v>11</v>
      </c>
      <c r="E38" s="227"/>
      <c r="F38" s="36" t="s">
        <v>49</v>
      </c>
      <c r="G38" s="10"/>
      <c r="H38" s="77"/>
      <c r="I38" s="77"/>
      <c r="J38" s="288"/>
      <c r="K38" s="288"/>
      <c r="L38" s="110">
        <f t="shared" si="1"/>
        <v>0.68799999999999994</v>
      </c>
    </row>
    <row r="39" spans="1:12" ht="15" customHeight="1" x14ac:dyDescent="0.25">
      <c r="A39" s="61"/>
      <c r="B39" s="62">
        <v>45598</v>
      </c>
      <c r="C39" s="63" t="s">
        <v>18</v>
      </c>
      <c r="D39" s="63"/>
      <c r="E39" s="227"/>
      <c r="F39" s="84"/>
      <c r="G39" s="85"/>
      <c r="H39" s="276"/>
      <c r="I39" s="276"/>
      <c r="J39" s="277"/>
      <c r="K39" s="274"/>
      <c r="L39" s="110"/>
    </row>
    <row r="40" spans="1:12" ht="15" customHeight="1" x14ac:dyDescent="0.25">
      <c r="A40" s="61"/>
      <c r="B40" s="62">
        <v>45599</v>
      </c>
      <c r="C40" s="63" t="s">
        <v>19</v>
      </c>
      <c r="D40" s="63"/>
      <c r="E40" s="227"/>
      <c r="F40" s="84"/>
      <c r="G40" s="85"/>
      <c r="H40" s="276"/>
      <c r="I40" s="276"/>
      <c r="J40" s="277"/>
      <c r="K40" s="274"/>
      <c r="L40" s="110"/>
    </row>
    <row r="41" spans="1:12" ht="15" customHeight="1" x14ac:dyDescent="0.25">
      <c r="A41" s="204" t="s">
        <v>26</v>
      </c>
      <c r="B41" s="4">
        <v>45600</v>
      </c>
      <c r="C41" s="5" t="s">
        <v>7</v>
      </c>
      <c r="D41" s="5">
        <v>12</v>
      </c>
      <c r="E41" s="227"/>
      <c r="F41" s="36" t="s">
        <v>49</v>
      </c>
      <c r="G41" s="10"/>
      <c r="H41" s="77"/>
      <c r="I41" s="77"/>
      <c r="J41" s="288"/>
      <c r="K41" s="288"/>
      <c r="L41" s="110">
        <f t="shared" si="1"/>
        <v>0.75</v>
      </c>
    </row>
    <row r="42" spans="1:12" ht="15" customHeight="1" x14ac:dyDescent="0.25">
      <c r="A42" s="154"/>
      <c r="B42" s="4">
        <v>45601</v>
      </c>
      <c r="C42" s="5" t="s">
        <v>9</v>
      </c>
      <c r="D42" s="5">
        <v>13</v>
      </c>
      <c r="E42" s="227"/>
      <c r="F42" s="36" t="s">
        <v>49</v>
      </c>
      <c r="G42" s="10"/>
      <c r="H42" s="77"/>
      <c r="I42" s="77"/>
      <c r="J42" s="288"/>
      <c r="K42" s="288"/>
      <c r="L42" s="110">
        <f t="shared" si="1"/>
        <v>0.81299999999999994</v>
      </c>
    </row>
    <row r="43" spans="1:12" ht="15" customHeight="1" x14ac:dyDescent="0.25">
      <c r="A43" s="154"/>
      <c r="B43" s="4">
        <v>45602</v>
      </c>
      <c r="C43" s="5" t="s">
        <v>11</v>
      </c>
      <c r="D43" s="5">
        <v>14</v>
      </c>
      <c r="E43" s="227"/>
      <c r="F43" s="36" t="s">
        <v>258</v>
      </c>
      <c r="G43" s="10"/>
      <c r="H43" s="77"/>
      <c r="I43" s="77"/>
      <c r="J43" s="288"/>
      <c r="K43" s="288"/>
      <c r="L43" s="110">
        <f t="shared" si="1"/>
        <v>0.875</v>
      </c>
    </row>
    <row r="44" spans="1:12" ht="15" customHeight="1" x14ac:dyDescent="0.25">
      <c r="A44" s="154"/>
      <c r="B44" s="4">
        <v>45603</v>
      </c>
      <c r="C44" s="5" t="s">
        <v>14</v>
      </c>
      <c r="D44" s="5">
        <v>15</v>
      </c>
      <c r="E44" s="227"/>
      <c r="F44" s="36" t="s">
        <v>258</v>
      </c>
      <c r="G44" s="10"/>
      <c r="H44" s="77"/>
      <c r="I44" s="77"/>
      <c r="J44" s="288"/>
      <c r="K44" s="288"/>
      <c r="L44" s="110">
        <f t="shared" si="1"/>
        <v>0.93799999999999994</v>
      </c>
    </row>
    <row r="45" spans="1:12" ht="15" customHeight="1" x14ac:dyDescent="0.25">
      <c r="A45" s="154"/>
      <c r="B45" s="4">
        <v>45604</v>
      </c>
      <c r="C45" s="28" t="s">
        <v>16</v>
      </c>
      <c r="D45" s="5">
        <v>16</v>
      </c>
      <c r="E45" s="227"/>
      <c r="F45" s="36" t="s">
        <v>258</v>
      </c>
      <c r="G45" s="10"/>
      <c r="H45" s="77"/>
      <c r="I45" s="77"/>
      <c r="J45" s="288"/>
      <c r="K45" s="288"/>
      <c r="L45" s="110">
        <f t="shared" si="1"/>
        <v>1</v>
      </c>
    </row>
    <row r="46" spans="1:12" ht="15" customHeight="1" x14ac:dyDescent="0.25">
      <c r="A46" s="61"/>
      <c r="B46" s="62">
        <v>45605</v>
      </c>
      <c r="C46" s="63" t="s">
        <v>18</v>
      </c>
      <c r="D46" s="63"/>
      <c r="E46" s="227"/>
      <c r="F46" s="84"/>
      <c r="G46" s="85"/>
      <c r="H46" s="276"/>
      <c r="I46" s="276"/>
      <c r="J46" s="277"/>
      <c r="K46" s="274"/>
      <c r="L46" s="17"/>
    </row>
    <row r="47" spans="1:12" ht="15" customHeight="1" x14ac:dyDescent="0.25">
      <c r="A47" s="61"/>
      <c r="B47" s="62">
        <v>45606</v>
      </c>
      <c r="C47" s="63" t="s">
        <v>19</v>
      </c>
      <c r="D47" s="63"/>
      <c r="E47" s="228"/>
      <c r="F47" s="84"/>
      <c r="G47" s="85"/>
      <c r="H47" s="276"/>
      <c r="I47" s="276"/>
      <c r="J47" s="277"/>
      <c r="K47" s="274"/>
      <c r="L47" s="17"/>
    </row>
    <row r="48" spans="1:12" ht="15" customHeight="1" x14ac:dyDescent="0.25">
      <c r="A48" s="204" t="s">
        <v>27</v>
      </c>
      <c r="B48" s="4">
        <v>45607</v>
      </c>
      <c r="C48" s="5" t="s">
        <v>7</v>
      </c>
      <c r="D48" s="5">
        <v>1</v>
      </c>
      <c r="E48" s="223" t="s">
        <v>256</v>
      </c>
      <c r="F48" s="36"/>
      <c r="G48" s="10"/>
      <c r="H48" s="77"/>
      <c r="I48" s="77"/>
      <c r="J48" s="288"/>
      <c r="K48" s="288"/>
      <c r="L48" s="17"/>
    </row>
    <row r="49" spans="1:12" ht="15" customHeight="1" x14ac:dyDescent="0.25">
      <c r="A49" s="154"/>
      <c r="B49" s="4">
        <v>45608</v>
      </c>
      <c r="C49" s="5" t="s">
        <v>9</v>
      </c>
      <c r="D49" s="5">
        <v>2</v>
      </c>
      <c r="E49" s="224"/>
      <c r="F49" s="36"/>
      <c r="G49" s="10"/>
      <c r="H49" s="77"/>
      <c r="I49" s="77"/>
      <c r="J49" s="288"/>
      <c r="K49" s="288"/>
      <c r="L49" s="17"/>
    </row>
    <row r="50" spans="1:12" ht="15" customHeight="1" x14ac:dyDescent="0.25">
      <c r="A50" s="154"/>
      <c r="B50" s="4">
        <v>45609</v>
      </c>
      <c r="C50" s="5" t="s">
        <v>11</v>
      </c>
      <c r="D50" s="5">
        <v>3</v>
      </c>
      <c r="E50" s="224"/>
      <c r="F50" s="36"/>
      <c r="G50" s="10"/>
      <c r="H50" s="77"/>
      <c r="I50" s="77"/>
      <c r="J50" s="288"/>
      <c r="K50" s="288"/>
      <c r="L50" s="17"/>
    </row>
    <row r="51" spans="1:12" ht="15" customHeight="1" x14ac:dyDescent="0.25">
      <c r="A51" s="154"/>
      <c r="B51" s="4">
        <v>45610</v>
      </c>
      <c r="C51" s="5" t="s">
        <v>14</v>
      </c>
      <c r="D51" s="5">
        <v>4</v>
      </c>
      <c r="E51" s="224"/>
      <c r="F51" s="36"/>
      <c r="G51" s="10"/>
      <c r="H51" s="77"/>
      <c r="I51" s="77"/>
      <c r="J51" s="288"/>
      <c r="K51" s="288"/>
      <c r="L51" s="17"/>
    </row>
    <row r="52" spans="1:12" ht="15" customHeight="1" x14ac:dyDescent="0.25">
      <c r="A52" s="154"/>
      <c r="B52" s="4">
        <v>45611</v>
      </c>
      <c r="C52" s="5" t="s">
        <v>16</v>
      </c>
      <c r="D52" s="28">
        <v>5</v>
      </c>
      <c r="E52" s="224"/>
      <c r="F52" s="36"/>
      <c r="G52" s="10"/>
      <c r="H52" s="77"/>
      <c r="I52" s="77"/>
      <c r="J52" s="288"/>
      <c r="K52" s="288"/>
      <c r="L52" s="17"/>
    </row>
    <row r="53" spans="1:12" ht="15" customHeight="1" x14ac:dyDescent="0.25">
      <c r="A53" s="61"/>
      <c r="B53" s="62">
        <v>45612</v>
      </c>
      <c r="C53" s="63" t="s">
        <v>18</v>
      </c>
      <c r="D53" s="63"/>
      <c r="E53" s="224"/>
      <c r="F53" s="84"/>
      <c r="G53" s="85"/>
      <c r="H53" s="276"/>
      <c r="I53" s="276"/>
      <c r="J53" s="277"/>
      <c r="K53" s="274"/>
      <c r="L53" s="17"/>
    </row>
    <row r="54" spans="1:12" ht="15" customHeight="1" x14ac:dyDescent="0.25">
      <c r="A54" s="61"/>
      <c r="B54" s="62">
        <v>45613</v>
      </c>
      <c r="C54" s="63" t="s">
        <v>19</v>
      </c>
      <c r="D54" s="63"/>
      <c r="E54" s="224"/>
      <c r="F54" s="84"/>
      <c r="G54" s="85"/>
      <c r="H54" s="276"/>
      <c r="I54" s="276"/>
      <c r="J54" s="277"/>
      <c r="K54" s="274"/>
      <c r="L54" s="17"/>
    </row>
    <row r="55" spans="1:12" ht="15" customHeight="1" x14ac:dyDescent="0.25">
      <c r="A55" s="204" t="s">
        <v>29</v>
      </c>
      <c r="B55" s="4">
        <v>45614</v>
      </c>
      <c r="C55" s="5" t="s">
        <v>7</v>
      </c>
      <c r="D55" s="5">
        <v>6</v>
      </c>
      <c r="E55" s="224"/>
      <c r="F55" s="36"/>
      <c r="G55" s="10"/>
      <c r="H55" s="77"/>
      <c r="I55" s="77"/>
      <c r="J55" s="288"/>
      <c r="K55" s="288"/>
      <c r="L55" s="17"/>
    </row>
    <row r="56" spans="1:12" ht="15" customHeight="1" x14ac:dyDescent="0.25">
      <c r="A56" s="154"/>
      <c r="B56" s="4">
        <v>45615</v>
      </c>
      <c r="C56" s="5" t="s">
        <v>9</v>
      </c>
      <c r="D56" s="5">
        <v>7</v>
      </c>
      <c r="E56" s="224"/>
      <c r="F56" s="36"/>
      <c r="G56" s="10"/>
      <c r="H56" s="77"/>
      <c r="I56" s="77"/>
      <c r="J56" s="288"/>
      <c r="K56" s="288"/>
      <c r="L56" s="17"/>
    </row>
    <row r="57" spans="1:12" ht="15" customHeight="1" x14ac:dyDescent="0.25">
      <c r="A57" s="154"/>
      <c r="B57" s="4">
        <v>45616</v>
      </c>
      <c r="C57" s="5" t="s">
        <v>11</v>
      </c>
      <c r="D57" s="5">
        <v>8</v>
      </c>
      <c r="E57" s="224"/>
      <c r="F57" s="36"/>
      <c r="G57" s="10"/>
      <c r="H57" s="77"/>
      <c r="I57" s="77"/>
      <c r="J57" s="288"/>
      <c r="K57" s="288"/>
      <c r="L57" s="17"/>
    </row>
    <row r="58" spans="1:12" ht="15" customHeight="1" x14ac:dyDescent="0.25">
      <c r="A58" s="154"/>
      <c r="B58" s="4">
        <v>45617</v>
      </c>
      <c r="C58" s="5" t="s">
        <v>14</v>
      </c>
      <c r="D58" s="5">
        <v>9</v>
      </c>
      <c r="E58" s="224"/>
      <c r="F58" s="36"/>
      <c r="G58" s="10"/>
      <c r="H58" s="77"/>
      <c r="I58" s="77"/>
      <c r="J58" s="288"/>
      <c r="K58" s="288"/>
      <c r="L58" s="17"/>
    </row>
    <row r="59" spans="1:12" ht="15" customHeight="1" x14ac:dyDescent="0.25">
      <c r="A59" s="154"/>
      <c r="B59" s="4">
        <v>45618</v>
      </c>
      <c r="C59" s="5" t="s">
        <v>16</v>
      </c>
      <c r="D59" s="5">
        <v>10</v>
      </c>
      <c r="E59" s="224"/>
      <c r="F59" s="36"/>
      <c r="G59" s="10"/>
      <c r="H59" s="77"/>
      <c r="I59" s="77"/>
      <c r="J59" s="288"/>
      <c r="K59" s="288"/>
      <c r="L59" s="17"/>
    </row>
    <row r="60" spans="1:12" ht="15" customHeight="1" x14ac:dyDescent="0.25">
      <c r="A60" s="61"/>
      <c r="B60" s="62">
        <v>45619</v>
      </c>
      <c r="C60" s="63" t="s">
        <v>18</v>
      </c>
      <c r="D60" s="63"/>
      <c r="E60" s="224"/>
      <c r="F60" s="84"/>
      <c r="G60" s="85"/>
      <c r="H60" s="276"/>
      <c r="I60" s="276"/>
      <c r="J60" s="277"/>
      <c r="K60" s="274"/>
      <c r="L60" s="17"/>
    </row>
    <row r="61" spans="1:12" ht="15" customHeight="1" x14ac:dyDescent="0.25">
      <c r="A61" s="61"/>
      <c r="B61" s="62">
        <v>45620</v>
      </c>
      <c r="C61" s="63" t="s">
        <v>19</v>
      </c>
      <c r="D61" s="63"/>
      <c r="E61" s="225"/>
      <c r="F61" s="84"/>
      <c r="G61" s="85"/>
      <c r="H61" s="276"/>
      <c r="I61" s="276"/>
      <c r="J61" s="277"/>
      <c r="K61" s="274"/>
      <c r="L61" s="17"/>
    </row>
    <row r="62" spans="1:12" ht="15" customHeight="1" x14ac:dyDescent="0.25">
      <c r="A62" s="204" t="s">
        <v>30</v>
      </c>
      <c r="B62" s="4">
        <v>45621</v>
      </c>
      <c r="C62" s="5" t="s">
        <v>7</v>
      </c>
      <c r="D62" s="5">
        <v>11</v>
      </c>
      <c r="E62" s="223" t="s">
        <v>257</v>
      </c>
      <c r="F62" s="36"/>
      <c r="G62" s="10"/>
      <c r="H62" s="77"/>
      <c r="I62" s="77"/>
      <c r="J62" s="288"/>
      <c r="K62" s="288"/>
      <c r="L62" s="17"/>
    </row>
    <row r="63" spans="1:12" ht="15" customHeight="1" x14ac:dyDescent="0.25">
      <c r="A63" s="154"/>
      <c r="B63" s="4">
        <v>45622</v>
      </c>
      <c r="C63" s="5" t="s">
        <v>9</v>
      </c>
      <c r="D63" s="5">
        <v>12</v>
      </c>
      <c r="E63" s="224"/>
      <c r="F63" s="36"/>
      <c r="G63" s="10"/>
      <c r="H63" s="77"/>
      <c r="I63" s="77"/>
      <c r="J63" s="288"/>
      <c r="K63" s="288"/>
      <c r="L63" s="17"/>
    </row>
    <row r="64" spans="1:12" ht="15" customHeight="1" x14ac:dyDescent="0.25">
      <c r="A64" s="154"/>
      <c r="B64" s="4">
        <v>45623</v>
      </c>
      <c r="C64" s="5" t="s">
        <v>11</v>
      </c>
      <c r="D64" s="5">
        <v>13</v>
      </c>
      <c r="E64" s="224"/>
      <c r="F64" s="36"/>
      <c r="G64" s="10"/>
      <c r="H64" s="77"/>
      <c r="I64" s="77"/>
      <c r="J64" s="288"/>
      <c r="K64" s="288"/>
      <c r="L64" s="17"/>
    </row>
    <row r="65" spans="1:12" ht="15" customHeight="1" x14ac:dyDescent="0.25">
      <c r="A65" s="154"/>
      <c r="B65" s="4">
        <v>45624</v>
      </c>
      <c r="C65" s="5" t="s">
        <v>14</v>
      </c>
      <c r="D65" s="5">
        <v>14</v>
      </c>
      <c r="E65" s="224"/>
      <c r="F65" s="36"/>
      <c r="G65" s="10"/>
      <c r="H65" s="77"/>
      <c r="I65" s="77"/>
      <c r="J65" s="288"/>
      <c r="K65" s="288"/>
      <c r="L65" s="17"/>
    </row>
    <row r="66" spans="1:12" ht="15" customHeight="1" x14ac:dyDescent="0.25">
      <c r="A66" s="154"/>
      <c r="B66" s="4">
        <v>45625</v>
      </c>
      <c r="C66" s="5" t="s">
        <v>16</v>
      </c>
      <c r="D66" s="5">
        <v>15</v>
      </c>
      <c r="E66" s="224"/>
      <c r="F66" s="36"/>
      <c r="G66" s="10"/>
      <c r="H66" s="77"/>
      <c r="I66" s="77"/>
      <c r="J66" s="288"/>
      <c r="K66" s="288"/>
      <c r="L66" s="17"/>
    </row>
    <row r="67" spans="1:12" ht="15" customHeight="1" x14ac:dyDescent="0.25">
      <c r="A67" s="61"/>
      <c r="B67" s="62">
        <v>45626</v>
      </c>
      <c r="C67" s="63" t="s">
        <v>18</v>
      </c>
      <c r="D67" s="63"/>
      <c r="E67" s="224"/>
      <c r="F67" s="84"/>
      <c r="G67" s="85"/>
      <c r="H67" s="276"/>
      <c r="I67" s="276"/>
      <c r="J67" s="277"/>
      <c r="K67" s="274"/>
      <c r="L67" s="17"/>
    </row>
    <row r="68" spans="1:12" ht="15" customHeight="1" x14ac:dyDescent="0.25">
      <c r="A68" s="61"/>
      <c r="B68" s="62">
        <v>45627</v>
      </c>
      <c r="C68" s="63" t="s">
        <v>19</v>
      </c>
      <c r="D68" s="63"/>
      <c r="E68" s="224"/>
      <c r="F68" s="84"/>
      <c r="G68" s="85"/>
      <c r="H68" s="276"/>
      <c r="I68" s="276"/>
      <c r="J68" s="277"/>
      <c r="K68" s="274"/>
      <c r="L68" s="17"/>
    </row>
    <row r="69" spans="1:12" ht="15" customHeight="1" x14ac:dyDescent="0.25">
      <c r="A69" s="204" t="s">
        <v>31</v>
      </c>
      <c r="B69" s="4">
        <v>45628</v>
      </c>
      <c r="C69" s="5" t="s">
        <v>7</v>
      </c>
      <c r="D69" s="5">
        <v>16</v>
      </c>
      <c r="E69" s="224"/>
      <c r="F69" s="36"/>
      <c r="G69" s="10"/>
      <c r="H69" s="77"/>
      <c r="I69" s="77"/>
      <c r="J69" s="288"/>
      <c r="K69" s="288"/>
      <c r="L69" s="17"/>
    </row>
    <row r="70" spans="1:12" ht="15" customHeight="1" x14ac:dyDescent="0.25">
      <c r="A70" s="204"/>
      <c r="B70" s="4">
        <v>45629</v>
      </c>
      <c r="C70" s="5" t="s">
        <v>9</v>
      </c>
      <c r="D70" s="5">
        <v>17</v>
      </c>
      <c r="E70" s="224"/>
      <c r="F70" s="36"/>
      <c r="G70" s="10"/>
      <c r="H70" s="77"/>
      <c r="I70" s="77"/>
      <c r="J70" s="288"/>
      <c r="K70" s="288"/>
      <c r="L70" s="17"/>
    </row>
    <row r="71" spans="1:12" ht="15" customHeight="1" x14ac:dyDescent="0.25">
      <c r="A71" s="204"/>
      <c r="B71" s="4">
        <v>45630</v>
      </c>
      <c r="C71" s="5" t="s">
        <v>11</v>
      </c>
      <c r="D71" s="5">
        <v>18</v>
      </c>
      <c r="E71" s="224"/>
      <c r="F71" s="36"/>
      <c r="G71" s="10"/>
      <c r="H71" s="77"/>
      <c r="I71" s="77"/>
      <c r="J71" s="288"/>
      <c r="K71" s="288"/>
      <c r="L71" s="17"/>
    </row>
    <row r="72" spans="1:12" ht="15" customHeight="1" x14ac:dyDescent="0.25">
      <c r="A72" s="204"/>
      <c r="B72" s="4">
        <v>45631</v>
      </c>
      <c r="C72" s="5" t="s">
        <v>14</v>
      </c>
      <c r="D72" s="5">
        <v>19</v>
      </c>
      <c r="E72" s="224"/>
      <c r="F72" s="36"/>
      <c r="G72" s="10"/>
      <c r="H72" s="77"/>
      <c r="I72" s="77"/>
      <c r="J72" s="288"/>
      <c r="K72" s="288"/>
      <c r="L72" s="17"/>
    </row>
    <row r="73" spans="1:12" ht="15" customHeight="1" x14ac:dyDescent="0.25">
      <c r="A73" s="204"/>
      <c r="B73" s="4">
        <v>45632</v>
      </c>
      <c r="C73" s="5" t="s">
        <v>16</v>
      </c>
      <c r="D73" s="5">
        <v>20</v>
      </c>
      <c r="E73" s="225"/>
      <c r="F73" s="36"/>
      <c r="G73" s="10"/>
      <c r="H73" s="77"/>
      <c r="I73" s="77"/>
      <c r="J73" s="288"/>
      <c r="K73" s="288"/>
      <c r="L73" s="17"/>
    </row>
    <row r="74" spans="1:12" ht="15" customHeight="1" x14ac:dyDescent="0.25">
      <c r="A74" s="203" t="s">
        <v>33</v>
      </c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</row>
    <row r="75" spans="1:12" s="20" customFormat="1" ht="15" customHeight="1" x14ac:dyDescent="0.25">
      <c r="A75" s="18"/>
      <c r="B75" s="18"/>
      <c r="C75" s="18"/>
      <c r="D75" s="19">
        <f>COUNT(D7:D73)</f>
        <v>49</v>
      </c>
      <c r="E75" s="18" t="s">
        <v>105</v>
      </c>
      <c r="F75" s="38"/>
      <c r="G75" s="19"/>
      <c r="H75" s="18"/>
      <c r="I75" s="18"/>
      <c r="J75" s="18"/>
      <c r="K75" s="18"/>
      <c r="L75" s="18"/>
    </row>
    <row r="76" spans="1:12" ht="12.75" customHeight="1" x14ac:dyDescent="0.25"/>
  </sheetData>
  <sheetProtection algorithmName="SHA-512" hashValue="1frcuRPxBUFkmhWt682/BxKp4iOtdKBtyABYzCbGC21ijwL+lqyCsU3re9YTDf3TfS1ZyIEYG5K83WomBGE3Gw==" saltValue="NeKNcZdB56rEvKI3KqZKzQ==" spinCount="100000" sheet="1" selectLockedCells="1"/>
  <mergeCells count="99">
    <mergeCell ref="A74:L74"/>
    <mergeCell ref="A34:A38"/>
    <mergeCell ref="A41:A45"/>
    <mergeCell ref="A48:A52"/>
    <mergeCell ref="A55:A59"/>
    <mergeCell ref="A62:A66"/>
    <mergeCell ref="A69:A73"/>
    <mergeCell ref="I5:I6"/>
    <mergeCell ref="J5:K6"/>
    <mergeCell ref="A20:A24"/>
    <mergeCell ref="A27:A31"/>
    <mergeCell ref="E24:E35"/>
    <mergeCell ref="E7:E23"/>
    <mergeCell ref="J17:K17"/>
    <mergeCell ref="J13:K13"/>
    <mergeCell ref="J14:K14"/>
    <mergeCell ref="J15:K15"/>
    <mergeCell ref="J16:K16"/>
    <mergeCell ref="A5:A6"/>
    <mergeCell ref="B5:B6"/>
    <mergeCell ref="C5:D6"/>
    <mergeCell ref="E5:F6"/>
    <mergeCell ref="G5:H6"/>
    <mergeCell ref="A7:A10"/>
    <mergeCell ref="A13:A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48:K48"/>
    <mergeCell ref="J49:K49"/>
    <mergeCell ref="J50:K50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L1:L4"/>
    <mergeCell ref="A2:H2"/>
    <mergeCell ref="I2:I3"/>
    <mergeCell ref="A3:H3"/>
    <mergeCell ref="A4:H4"/>
    <mergeCell ref="J4:K4"/>
    <mergeCell ref="A1:H1"/>
    <mergeCell ref="I1:K1"/>
    <mergeCell ref="L5:L6"/>
    <mergeCell ref="J11:K11"/>
    <mergeCell ref="J12:K12"/>
    <mergeCell ref="J7:K7"/>
    <mergeCell ref="J8:K8"/>
    <mergeCell ref="J9:K9"/>
    <mergeCell ref="J10:K10"/>
    <mergeCell ref="J64:K64"/>
    <mergeCell ref="J42:K42"/>
    <mergeCell ref="J43:K43"/>
    <mergeCell ref="J44:K44"/>
    <mergeCell ref="J45:K45"/>
    <mergeCell ref="J46:K46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47:K47"/>
    <mergeCell ref="J70:K70"/>
    <mergeCell ref="J73:K73"/>
    <mergeCell ref="E62:E73"/>
    <mergeCell ref="E48:E61"/>
    <mergeCell ref="E36:E47"/>
    <mergeCell ref="J71:K71"/>
    <mergeCell ref="J72:K72"/>
    <mergeCell ref="J65:K65"/>
    <mergeCell ref="J66:K66"/>
    <mergeCell ref="J67:K67"/>
    <mergeCell ref="J68:K68"/>
    <mergeCell ref="J69:K69"/>
    <mergeCell ref="J60:K60"/>
    <mergeCell ref="J61:K61"/>
    <mergeCell ref="J62:K62"/>
    <mergeCell ref="J63:K63"/>
  </mergeCells>
  <phoneticPr fontId="16" type="noConversion"/>
  <pageMargins left="0.62992125984251968" right="0.23622047244094491" top="0.74803149606299213" bottom="0.74803149606299213" header="0.31496062992125984" footer="0.31496062992125984"/>
  <pageSetup paperSize="9" scale="4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L78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2" sqref="J2"/>
    </sheetView>
  </sheetViews>
  <sheetFormatPr defaultRowHeight="13.8" x14ac:dyDescent="0.25"/>
  <cols>
    <col min="1" max="1" width="4" style="1" bestFit="1" customWidth="1"/>
    <col min="2" max="2" width="7.77734375" style="1" bestFit="1" customWidth="1"/>
    <col min="3" max="3" width="4.77734375" style="1" bestFit="1" customWidth="1"/>
    <col min="4" max="4" width="3.5546875" style="29" bestFit="1" customWidth="1"/>
    <col min="5" max="5" width="14.5546875" style="1" customWidth="1"/>
    <col min="6" max="6" width="84.33203125" style="34" bestFit="1" customWidth="1"/>
    <col min="7" max="7" width="12.6640625" style="33" customWidth="1"/>
    <col min="8" max="8" width="10.77734375" style="1" customWidth="1"/>
    <col min="9" max="9" width="14.77734375" style="1" bestFit="1" customWidth="1"/>
    <col min="10" max="11" width="24.77734375" style="1" customWidth="1"/>
    <col min="12" max="12" width="9.33203125" style="1" bestFit="1" customWidth="1"/>
    <col min="13" max="182" width="9.109375" style="1"/>
    <col min="183" max="183" width="3.88671875" style="1" customWidth="1"/>
    <col min="184" max="184" width="8.109375" style="1" customWidth="1"/>
    <col min="185" max="185" width="4.33203125" style="1" customWidth="1"/>
    <col min="186" max="186" width="3.88671875" style="1" customWidth="1"/>
    <col min="187" max="189" width="13" style="1" customWidth="1"/>
    <col min="190" max="190" width="2.109375" style="1" customWidth="1"/>
    <col min="191" max="191" width="3.88671875" style="1" customWidth="1"/>
    <col min="192" max="192" width="8.109375" style="1" customWidth="1"/>
    <col min="193" max="193" width="4.33203125" style="1" customWidth="1"/>
    <col min="194" max="194" width="3.6640625" style="1" customWidth="1"/>
    <col min="195" max="197" width="13.33203125" style="1" customWidth="1"/>
    <col min="198" max="198" width="2.109375" style="1" customWidth="1"/>
    <col min="199" max="199" width="3.88671875" style="1" customWidth="1"/>
    <col min="200" max="200" width="9.6640625" style="1" bestFit="1" customWidth="1"/>
    <col min="201" max="201" width="4.33203125" style="1" customWidth="1"/>
    <col min="202" max="202" width="3.6640625" style="1" customWidth="1"/>
    <col min="203" max="205" width="13.44140625" style="1" customWidth="1"/>
    <col min="206" max="206" width="2.109375" style="1" customWidth="1"/>
    <col min="207" max="207" width="3.88671875" style="1" customWidth="1"/>
    <col min="208" max="208" width="8.109375" style="1" customWidth="1"/>
    <col min="209" max="209" width="4.33203125" style="1" customWidth="1"/>
    <col min="210" max="210" width="3.6640625" style="1" customWidth="1"/>
    <col min="211" max="211" width="11.44140625" style="1" bestFit="1" customWidth="1"/>
    <col min="212" max="213" width="13" style="1" customWidth="1"/>
    <col min="214" max="214" width="2.109375" style="1" customWidth="1"/>
    <col min="215" max="438" width="9.109375" style="1"/>
    <col min="439" max="439" width="3.88671875" style="1" customWidth="1"/>
    <col min="440" max="440" width="8.109375" style="1" customWidth="1"/>
    <col min="441" max="441" width="4.33203125" style="1" customWidth="1"/>
    <col min="442" max="442" width="3.88671875" style="1" customWidth="1"/>
    <col min="443" max="445" width="13" style="1" customWidth="1"/>
    <col min="446" max="446" width="2.109375" style="1" customWidth="1"/>
    <col min="447" max="447" width="3.88671875" style="1" customWidth="1"/>
    <col min="448" max="448" width="8.109375" style="1" customWidth="1"/>
    <col min="449" max="449" width="4.33203125" style="1" customWidth="1"/>
    <col min="450" max="450" width="3.6640625" style="1" customWidth="1"/>
    <col min="451" max="453" width="13.33203125" style="1" customWidth="1"/>
    <col min="454" max="454" width="2.109375" style="1" customWidth="1"/>
    <col min="455" max="455" width="3.88671875" style="1" customWidth="1"/>
    <col min="456" max="456" width="9.6640625" style="1" bestFit="1" customWidth="1"/>
    <col min="457" max="457" width="4.33203125" style="1" customWidth="1"/>
    <col min="458" max="458" width="3.6640625" style="1" customWidth="1"/>
    <col min="459" max="461" width="13.44140625" style="1" customWidth="1"/>
    <col min="462" max="462" width="2.109375" style="1" customWidth="1"/>
    <col min="463" max="463" width="3.88671875" style="1" customWidth="1"/>
    <col min="464" max="464" width="8.109375" style="1" customWidth="1"/>
    <col min="465" max="465" width="4.33203125" style="1" customWidth="1"/>
    <col min="466" max="466" width="3.6640625" style="1" customWidth="1"/>
    <col min="467" max="467" width="11.44140625" style="1" bestFit="1" customWidth="1"/>
    <col min="468" max="469" width="13" style="1" customWidth="1"/>
    <col min="470" max="470" width="2.109375" style="1" customWidth="1"/>
    <col min="471" max="694" width="9.109375" style="1"/>
    <col min="695" max="695" width="3.88671875" style="1" customWidth="1"/>
    <col min="696" max="696" width="8.109375" style="1" customWidth="1"/>
    <col min="697" max="697" width="4.33203125" style="1" customWidth="1"/>
    <col min="698" max="698" width="3.88671875" style="1" customWidth="1"/>
    <col min="699" max="701" width="13" style="1" customWidth="1"/>
    <col min="702" max="702" width="2.109375" style="1" customWidth="1"/>
    <col min="703" max="703" width="3.88671875" style="1" customWidth="1"/>
    <col min="704" max="704" width="8.109375" style="1" customWidth="1"/>
    <col min="705" max="705" width="4.33203125" style="1" customWidth="1"/>
    <col min="706" max="706" width="3.6640625" style="1" customWidth="1"/>
    <col min="707" max="709" width="13.33203125" style="1" customWidth="1"/>
    <col min="710" max="710" width="2.109375" style="1" customWidth="1"/>
    <col min="711" max="711" width="3.88671875" style="1" customWidth="1"/>
    <col min="712" max="712" width="9.6640625" style="1" bestFit="1" customWidth="1"/>
    <col min="713" max="713" width="4.33203125" style="1" customWidth="1"/>
    <col min="714" max="714" width="3.6640625" style="1" customWidth="1"/>
    <col min="715" max="717" width="13.44140625" style="1" customWidth="1"/>
    <col min="718" max="718" width="2.109375" style="1" customWidth="1"/>
    <col min="719" max="719" width="3.88671875" style="1" customWidth="1"/>
    <col min="720" max="720" width="8.109375" style="1" customWidth="1"/>
    <col min="721" max="721" width="4.33203125" style="1" customWidth="1"/>
    <col min="722" max="722" width="3.6640625" style="1" customWidth="1"/>
    <col min="723" max="723" width="11.44140625" style="1" bestFit="1" customWidth="1"/>
    <col min="724" max="725" width="13" style="1" customWidth="1"/>
    <col min="726" max="726" width="2.109375" style="1" customWidth="1"/>
    <col min="727" max="950" width="9.109375" style="1"/>
    <col min="951" max="951" width="3.88671875" style="1" customWidth="1"/>
    <col min="952" max="952" width="8.109375" style="1" customWidth="1"/>
    <col min="953" max="953" width="4.33203125" style="1" customWidth="1"/>
    <col min="954" max="954" width="3.88671875" style="1" customWidth="1"/>
    <col min="955" max="957" width="13" style="1" customWidth="1"/>
    <col min="958" max="958" width="2.109375" style="1" customWidth="1"/>
    <col min="959" max="959" width="3.88671875" style="1" customWidth="1"/>
    <col min="960" max="960" width="8.109375" style="1" customWidth="1"/>
    <col min="961" max="961" width="4.33203125" style="1" customWidth="1"/>
    <col min="962" max="962" width="3.6640625" style="1" customWidth="1"/>
    <col min="963" max="965" width="13.33203125" style="1" customWidth="1"/>
    <col min="966" max="966" width="2.109375" style="1" customWidth="1"/>
    <col min="967" max="967" width="3.88671875" style="1" customWidth="1"/>
    <col min="968" max="968" width="9.6640625" style="1" bestFit="1" customWidth="1"/>
    <col min="969" max="969" width="4.33203125" style="1" customWidth="1"/>
    <col min="970" max="970" width="3.6640625" style="1" customWidth="1"/>
    <col min="971" max="973" width="13.44140625" style="1" customWidth="1"/>
    <col min="974" max="974" width="2.109375" style="1" customWidth="1"/>
    <col min="975" max="975" width="3.88671875" style="1" customWidth="1"/>
    <col min="976" max="976" width="8.109375" style="1" customWidth="1"/>
    <col min="977" max="977" width="4.33203125" style="1" customWidth="1"/>
    <col min="978" max="978" width="3.6640625" style="1" customWidth="1"/>
    <col min="979" max="979" width="11.44140625" style="1" bestFit="1" customWidth="1"/>
    <col min="980" max="981" width="13" style="1" customWidth="1"/>
    <col min="982" max="982" width="2.109375" style="1" customWidth="1"/>
    <col min="983" max="1206" width="9.109375" style="1"/>
    <col min="1207" max="1207" width="3.88671875" style="1" customWidth="1"/>
    <col min="1208" max="1208" width="8.109375" style="1" customWidth="1"/>
    <col min="1209" max="1209" width="4.33203125" style="1" customWidth="1"/>
    <col min="1210" max="1210" width="3.88671875" style="1" customWidth="1"/>
    <col min="1211" max="1213" width="13" style="1" customWidth="1"/>
    <col min="1214" max="1214" width="2.109375" style="1" customWidth="1"/>
    <col min="1215" max="1215" width="3.88671875" style="1" customWidth="1"/>
    <col min="1216" max="1216" width="8.109375" style="1" customWidth="1"/>
    <col min="1217" max="1217" width="4.33203125" style="1" customWidth="1"/>
    <col min="1218" max="1218" width="3.6640625" style="1" customWidth="1"/>
    <col min="1219" max="1221" width="13.33203125" style="1" customWidth="1"/>
    <col min="1222" max="1222" width="2.109375" style="1" customWidth="1"/>
    <col min="1223" max="1223" width="3.88671875" style="1" customWidth="1"/>
    <col min="1224" max="1224" width="9.6640625" style="1" bestFit="1" customWidth="1"/>
    <col min="1225" max="1225" width="4.33203125" style="1" customWidth="1"/>
    <col min="1226" max="1226" width="3.6640625" style="1" customWidth="1"/>
    <col min="1227" max="1229" width="13.44140625" style="1" customWidth="1"/>
    <col min="1230" max="1230" width="2.109375" style="1" customWidth="1"/>
    <col min="1231" max="1231" width="3.88671875" style="1" customWidth="1"/>
    <col min="1232" max="1232" width="8.109375" style="1" customWidth="1"/>
    <col min="1233" max="1233" width="4.33203125" style="1" customWidth="1"/>
    <col min="1234" max="1234" width="3.6640625" style="1" customWidth="1"/>
    <col min="1235" max="1235" width="11.44140625" style="1" bestFit="1" customWidth="1"/>
    <col min="1236" max="1237" width="13" style="1" customWidth="1"/>
    <col min="1238" max="1238" width="2.109375" style="1" customWidth="1"/>
    <col min="1239" max="1462" width="9.109375" style="1"/>
    <col min="1463" max="1463" width="3.88671875" style="1" customWidth="1"/>
    <col min="1464" max="1464" width="8.109375" style="1" customWidth="1"/>
    <col min="1465" max="1465" width="4.33203125" style="1" customWidth="1"/>
    <col min="1466" max="1466" width="3.88671875" style="1" customWidth="1"/>
    <col min="1467" max="1469" width="13" style="1" customWidth="1"/>
    <col min="1470" max="1470" width="2.109375" style="1" customWidth="1"/>
    <col min="1471" max="1471" width="3.88671875" style="1" customWidth="1"/>
    <col min="1472" max="1472" width="8.109375" style="1" customWidth="1"/>
    <col min="1473" max="1473" width="4.33203125" style="1" customWidth="1"/>
    <col min="1474" max="1474" width="3.6640625" style="1" customWidth="1"/>
    <col min="1475" max="1477" width="13.33203125" style="1" customWidth="1"/>
    <col min="1478" max="1478" width="2.109375" style="1" customWidth="1"/>
    <col min="1479" max="1479" width="3.88671875" style="1" customWidth="1"/>
    <col min="1480" max="1480" width="9.6640625" style="1" bestFit="1" customWidth="1"/>
    <col min="1481" max="1481" width="4.33203125" style="1" customWidth="1"/>
    <col min="1482" max="1482" width="3.6640625" style="1" customWidth="1"/>
    <col min="1483" max="1485" width="13.44140625" style="1" customWidth="1"/>
    <col min="1486" max="1486" width="2.109375" style="1" customWidth="1"/>
    <col min="1487" max="1487" width="3.88671875" style="1" customWidth="1"/>
    <col min="1488" max="1488" width="8.109375" style="1" customWidth="1"/>
    <col min="1489" max="1489" width="4.33203125" style="1" customWidth="1"/>
    <col min="1490" max="1490" width="3.6640625" style="1" customWidth="1"/>
    <col min="1491" max="1491" width="11.44140625" style="1" bestFit="1" customWidth="1"/>
    <col min="1492" max="1493" width="13" style="1" customWidth="1"/>
    <col min="1494" max="1494" width="2.109375" style="1" customWidth="1"/>
    <col min="1495" max="1718" width="9.109375" style="1"/>
    <col min="1719" max="1719" width="3.88671875" style="1" customWidth="1"/>
    <col min="1720" max="1720" width="8.109375" style="1" customWidth="1"/>
    <col min="1721" max="1721" width="4.33203125" style="1" customWidth="1"/>
    <col min="1722" max="1722" width="3.88671875" style="1" customWidth="1"/>
    <col min="1723" max="1725" width="13" style="1" customWidth="1"/>
    <col min="1726" max="1726" width="2.109375" style="1" customWidth="1"/>
    <col min="1727" max="1727" width="3.88671875" style="1" customWidth="1"/>
    <col min="1728" max="1728" width="8.109375" style="1" customWidth="1"/>
    <col min="1729" max="1729" width="4.33203125" style="1" customWidth="1"/>
    <col min="1730" max="1730" width="3.6640625" style="1" customWidth="1"/>
    <col min="1731" max="1733" width="13.33203125" style="1" customWidth="1"/>
    <col min="1734" max="1734" width="2.109375" style="1" customWidth="1"/>
    <col min="1735" max="1735" width="3.88671875" style="1" customWidth="1"/>
    <col min="1736" max="1736" width="9.6640625" style="1" bestFit="1" customWidth="1"/>
    <col min="1737" max="1737" width="4.33203125" style="1" customWidth="1"/>
    <col min="1738" max="1738" width="3.6640625" style="1" customWidth="1"/>
    <col min="1739" max="1741" width="13.44140625" style="1" customWidth="1"/>
    <col min="1742" max="1742" width="2.109375" style="1" customWidth="1"/>
    <col min="1743" max="1743" width="3.88671875" style="1" customWidth="1"/>
    <col min="1744" max="1744" width="8.109375" style="1" customWidth="1"/>
    <col min="1745" max="1745" width="4.33203125" style="1" customWidth="1"/>
    <col min="1746" max="1746" width="3.6640625" style="1" customWidth="1"/>
    <col min="1747" max="1747" width="11.44140625" style="1" bestFit="1" customWidth="1"/>
    <col min="1748" max="1749" width="13" style="1" customWidth="1"/>
    <col min="1750" max="1750" width="2.109375" style="1" customWidth="1"/>
    <col min="1751" max="1974" width="9.109375" style="1"/>
    <col min="1975" max="1975" width="3.88671875" style="1" customWidth="1"/>
    <col min="1976" max="1976" width="8.109375" style="1" customWidth="1"/>
    <col min="1977" max="1977" width="4.33203125" style="1" customWidth="1"/>
    <col min="1978" max="1978" width="3.88671875" style="1" customWidth="1"/>
    <col min="1979" max="1981" width="13" style="1" customWidth="1"/>
    <col min="1982" max="1982" width="2.109375" style="1" customWidth="1"/>
    <col min="1983" max="1983" width="3.88671875" style="1" customWidth="1"/>
    <col min="1984" max="1984" width="8.109375" style="1" customWidth="1"/>
    <col min="1985" max="1985" width="4.33203125" style="1" customWidth="1"/>
    <col min="1986" max="1986" width="3.6640625" style="1" customWidth="1"/>
    <col min="1987" max="1989" width="13.33203125" style="1" customWidth="1"/>
    <col min="1990" max="1990" width="2.109375" style="1" customWidth="1"/>
    <col min="1991" max="1991" width="3.88671875" style="1" customWidth="1"/>
    <col min="1992" max="1992" width="9.6640625" style="1" bestFit="1" customWidth="1"/>
    <col min="1993" max="1993" width="4.33203125" style="1" customWidth="1"/>
    <col min="1994" max="1994" width="3.6640625" style="1" customWidth="1"/>
    <col min="1995" max="1997" width="13.44140625" style="1" customWidth="1"/>
    <col min="1998" max="1998" width="2.109375" style="1" customWidth="1"/>
    <col min="1999" max="1999" width="3.88671875" style="1" customWidth="1"/>
    <col min="2000" max="2000" width="8.109375" style="1" customWidth="1"/>
    <col min="2001" max="2001" width="4.33203125" style="1" customWidth="1"/>
    <col min="2002" max="2002" width="3.6640625" style="1" customWidth="1"/>
    <col min="2003" max="2003" width="11.44140625" style="1" bestFit="1" customWidth="1"/>
    <col min="2004" max="2005" width="13" style="1" customWidth="1"/>
    <col min="2006" max="2006" width="2.109375" style="1" customWidth="1"/>
    <col min="2007" max="2230" width="9.109375" style="1"/>
    <col min="2231" max="2231" width="3.88671875" style="1" customWidth="1"/>
    <col min="2232" max="2232" width="8.109375" style="1" customWidth="1"/>
    <col min="2233" max="2233" width="4.33203125" style="1" customWidth="1"/>
    <col min="2234" max="2234" width="3.88671875" style="1" customWidth="1"/>
    <col min="2235" max="2237" width="13" style="1" customWidth="1"/>
    <col min="2238" max="2238" width="2.109375" style="1" customWidth="1"/>
    <col min="2239" max="2239" width="3.88671875" style="1" customWidth="1"/>
    <col min="2240" max="2240" width="8.109375" style="1" customWidth="1"/>
    <col min="2241" max="2241" width="4.33203125" style="1" customWidth="1"/>
    <col min="2242" max="2242" width="3.6640625" style="1" customWidth="1"/>
    <col min="2243" max="2245" width="13.33203125" style="1" customWidth="1"/>
    <col min="2246" max="2246" width="2.109375" style="1" customWidth="1"/>
    <col min="2247" max="2247" width="3.88671875" style="1" customWidth="1"/>
    <col min="2248" max="2248" width="9.6640625" style="1" bestFit="1" customWidth="1"/>
    <col min="2249" max="2249" width="4.33203125" style="1" customWidth="1"/>
    <col min="2250" max="2250" width="3.6640625" style="1" customWidth="1"/>
    <col min="2251" max="2253" width="13.44140625" style="1" customWidth="1"/>
    <col min="2254" max="2254" width="2.109375" style="1" customWidth="1"/>
    <col min="2255" max="2255" width="3.88671875" style="1" customWidth="1"/>
    <col min="2256" max="2256" width="8.109375" style="1" customWidth="1"/>
    <col min="2257" max="2257" width="4.33203125" style="1" customWidth="1"/>
    <col min="2258" max="2258" width="3.6640625" style="1" customWidth="1"/>
    <col min="2259" max="2259" width="11.44140625" style="1" bestFit="1" customWidth="1"/>
    <col min="2260" max="2261" width="13" style="1" customWidth="1"/>
    <col min="2262" max="2262" width="2.109375" style="1" customWidth="1"/>
    <col min="2263" max="2486" width="9.109375" style="1"/>
    <col min="2487" max="2487" width="3.88671875" style="1" customWidth="1"/>
    <col min="2488" max="2488" width="8.109375" style="1" customWidth="1"/>
    <col min="2489" max="2489" width="4.33203125" style="1" customWidth="1"/>
    <col min="2490" max="2490" width="3.88671875" style="1" customWidth="1"/>
    <col min="2491" max="2493" width="13" style="1" customWidth="1"/>
    <col min="2494" max="2494" width="2.109375" style="1" customWidth="1"/>
    <col min="2495" max="2495" width="3.88671875" style="1" customWidth="1"/>
    <col min="2496" max="2496" width="8.109375" style="1" customWidth="1"/>
    <col min="2497" max="2497" width="4.33203125" style="1" customWidth="1"/>
    <col min="2498" max="2498" width="3.6640625" style="1" customWidth="1"/>
    <col min="2499" max="2501" width="13.33203125" style="1" customWidth="1"/>
    <col min="2502" max="2502" width="2.109375" style="1" customWidth="1"/>
    <col min="2503" max="2503" width="3.88671875" style="1" customWidth="1"/>
    <col min="2504" max="2504" width="9.6640625" style="1" bestFit="1" customWidth="1"/>
    <col min="2505" max="2505" width="4.33203125" style="1" customWidth="1"/>
    <col min="2506" max="2506" width="3.6640625" style="1" customWidth="1"/>
    <col min="2507" max="2509" width="13.44140625" style="1" customWidth="1"/>
    <col min="2510" max="2510" width="2.109375" style="1" customWidth="1"/>
    <col min="2511" max="2511" width="3.88671875" style="1" customWidth="1"/>
    <col min="2512" max="2512" width="8.109375" style="1" customWidth="1"/>
    <col min="2513" max="2513" width="4.33203125" style="1" customWidth="1"/>
    <col min="2514" max="2514" width="3.6640625" style="1" customWidth="1"/>
    <col min="2515" max="2515" width="11.44140625" style="1" bestFit="1" customWidth="1"/>
    <col min="2516" max="2517" width="13" style="1" customWidth="1"/>
    <col min="2518" max="2518" width="2.109375" style="1" customWidth="1"/>
    <col min="2519" max="2742" width="9.109375" style="1"/>
    <col min="2743" max="2743" width="3.88671875" style="1" customWidth="1"/>
    <col min="2744" max="2744" width="8.109375" style="1" customWidth="1"/>
    <col min="2745" max="2745" width="4.33203125" style="1" customWidth="1"/>
    <col min="2746" max="2746" width="3.88671875" style="1" customWidth="1"/>
    <col min="2747" max="2749" width="13" style="1" customWidth="1"/>
    <col min="2750" max="2750" width="2.109375" style="1" customWidth="1"/>
    <col min="2751" max="2751" width="3.88671875" style="1" customWidth="1"/>
    <col min="2752" max="2752" width="8.109375" style="1" customWidth="1"/>
    <col min="2753" max="2753" width="4.33203125" style="1" customWidth="1"/>
    <col min="2754" max="2754" width="3.6640625" style="1" customWidth="1"/>
    <col min="2755" max="2757" width="13.33203125" style="1" customWidth="1"/>
    <col min="2758" max="2758" width="2.109375" style="1" customWidth="1"/>
    <col min="2759" max="2759" width="3.88671875" style="1" customWidth="1"/>
    <col min="2760" max="2760" width="9.6640625" style="1" bestFit="1" customWidth="1"/>
    <col min="2761" max="2761" width="4.33203125" style="1" customWidth="1"/>
    <col min="2762" max="2762" width="3.6640625" style="1" customWidth="1"/>
    <col min="2763" max="2765" width="13.44140625" style="1" customWidth="1"/>
    <col min="2766" max="2766" width="2.109375" style="1" customWidth="1"/>
    <col min="2767" max="2767" width="3.88671875" style="1" customWidth="1"/>
    <col min="2768" max="2768" width="8.109375" style="1" customWidth="1"/>
    <col min="2769" max="2769" width="4.33203125" style="1" customWidth="1"/>
    <col min="2770" max="2770" width="3.6640625" style="1" customWidth="1"/>
    <col min="2771" max="2771" width="11.44140625" style="1" bestFit="1" customWidth="1"/>
    <col min="2772" max="2773" width="13" style="1" customWidth="1"/>
    <col min="2774" max="2774" width="2.109375" style="1" customWidth="1"/>
    <col min="2775" max="2998" width="9.109375" style="1"/>
    <col min="2999" max="2999" width="3.88671875" style="1" customWidth="1"/>
    <col min="3000" max="3000" width="8.109375" style="1" customWidth="1"/>
    <col min="3001" max="3001" width="4.33203125" style="1" customWidth="1"/>
    <col min="3002" max="3002" width="3.88671875" style="1" customWidth="1"/>
    <col min="3003" max="3005" width="13" style="1" customWidth="1"/>
    <col min="3006" max="3006" width="2.109375" style="1" customWidth="1"/>
    <col min="3007" max="3007" width="3.88671875" style="1" customWidth="1"/>
    <col min="3008" max="3008" width="8.109375" style="1" customWidth="1"/>
    <col min="3009" max="3009" width="4.33203125" style="1" customWidth="1"/>
    <col min="3010" max="3010" width="3.6640625" style="1" customWidth="1"/>
    <col min="3011" max="3013" width="13.33203125" style="1" customWidth="1"/>
    <col min="3014" max="3014" width="2.109375" style="1" customWidth="1"/>
    <col min="3015" max="3015" width="3.88671875" style="1" customWidth="1"/>
    <col min="3016" max="3016" width="9.6640625" style="1" bestFit="1" customWidth="1"/>
    <col min="3017" max="3017" width="4.33203125" style="1" customWidth="1"/>
    <col min="3018" max="3018" width="3.6640625" style="1" customWidth="1"/>
    <col min="3019" max="3021" width="13.44140625" style="1" customWidth="1"/>
    <col min="3022" max="3022" width="2.109375" style="1" customWidth="1"/>
    <col min="3023" max="3023" width="3.88671875" style="1" customWidth="1"/>
    <col min="3024" max="3024" width="8.109375" style="1" customWidth="1"/>
    <col min="3025" max="3025" width="4.33203125" style="1" customWidth="1"/>
    <col min="3026" max="3026" width="3.6640625" style="1" customWidth="1"/>
    <col min="3027" max="3027" width="11.44140625" style="1" bestFit="1" customWidth="1"/>
    <col min="3028" max="3029" width="13" style="1" customWidth="1"/>
    <col min="3030" max="3030" width="2.109375" style="1" customWidth="1"/>
    <col min="3031" max="3254" width="9.109375" style="1"/>
    <col min="3255" max="3255" width="3.88671875" style="1" customWidth="1"/>
    <col min="3256" max="3256" width="8.109375" style="1" customWidth="1"/>
    <col min="3257" max="3257" width="4.33203125" style="1" customWidth="1"/>
    <col min="3258" max="3258" width="3.88671875" style="1" customWidth="1"/>
    <col min="3259" max="3261" width="13" style="1" customWidth="1"/>
    <col min="3262" max="3262" width="2.109375" style="1" customWidth="1"/>
    <col min="3263" max="3263" width="3.88671875" style="1" customWidth="1"/>
    <col min="3264" max="3264" width="8.109375" style="1" customWidth="1"/>
    <col min="3265" max="3265" width="4.33203125" style="1" customWidth="1"/>
    <col min="3266" max="3266" width="3.6640625" style="1" customWidth="1"/>
    <col min="3267" max="3269" width="13.33203125" style="1" customWidth="1"/>
    <col min="3270" max="3270" width="2.109375" style="1" customWidth="1"/>
    <col min="3271" max="3271" width="3.88671875" style="1" customWidth="1"/>
    <col min="3272" max="3272" width="9.6640625" style="1" bestFit="1" customWidth="1"/>
    <col min="3273" max="3273" width="4.33203125" style="1" customWidth="1"/>
    <col min="3274" max="3274" width="3.6640625" style="1" customWidth="1"/>
    <col min="3275" max="3277" width="13.44140625" style="1" customWidth="1"/>
    <col min="3278" max="3278" width="2.109375" style="1" customWidth="1"/>
    <col min="3279" max="3279" width="3.88671875" style="1" customWidth="1"/>
    <col min="3280" max="3280" width="8.109375" style="1" customWidth="1"/>
    <col min="3281" max="3281" width="4.33203125" style="1" customWidth="1"/>
    <col min="3282" max="3282" width="3.6640625" style="1" customWidth="1"/>
    <col min="3283" max="3283" width="11.44140625" style="1" bestFit="1" customWidth="1"/>
    <col min="3284" max="3285" width="13" style="1" customWidth="1"/>
    <col min="3286" max="3286" width="2.109375" style="1" customWidth="1"/>
    <col min="3287" max="3510" width="9.109375" style="1"/>
    <col min="3511" max="3511" width="3.88671875" style="1" customWidth="1"/>
    <col min="3512" max="3512" width="8.109375" style="1" customWidth="1"/>
    <col min="3513" max="3513" width="4.33203125" style="1" customWidth="1"/>
    <col min="3514" max="3514" width="3.88671875" style="1" customWidth="1"/>
    <col min="3515" max="3517" width="13" style="1" customWidth="1"/>
    <col min="3518" max="3518" width="2.109375" style="1" customWidth="1"/>
    <col min="3519" max="3519" width="3.88671875" style="1" customWidth="1"/>
    <col min="3520" max="3520" width="8.109375" style="1" customWidth="1"/>
    <col min="3521" max="3521" width="4.33203125" style="1" customWidth="1"/>
    <col min="3522" max="3522" width="3.6640625" style="1" customWidth="1"/>
    <col min="3523" max="3525" width="13.33203125" style="1" customWidth="1"/>
    <col min="3526" max="3526" width="2.109375" style="1" customWidth="1"/>
    <col min="3527" max="3527" width="3.88671875" style="1" customWidth="1"/>
    <col min="3528" max="3528" width="9.6640625" style="1" bestFit="1" customWidth="1"/>
    <col min="3529" max="3529" width="4.33203125" style="1" customWidth="1"/>
    <col min="3530" max="3530" width="3.6640625" style="1" customWidth="1"/>
    <col min="3531" max="3533" width="13.44140625" style="1" customWidth="1"/>
    <col min="3534" max="3534" width="2.109375" style="1" customWidth="1"/>
    <col min="3535" max="3535" width="3.88671875" style="1" customWidth="1"/>
    <col min="3536" max="3536" width="8.109375" style="1" customWidth="1"/>
    <col min="3537" max="3537" width="4.33203125" style="1" customWidth="1"/>
    <col min="3538" max="3538" width="3.6640625" style="1" customWidth="1"/>
    <col min="3539" max="3539" width="11.44140625" style="1" bestFit="1" customWidth="1"/>
    <col min="3540" max="3541" width="13" style="1" customWidth="1"/>
    <col min="3542" max="3542" width="2.109375" style="1" customWidth="1"/>
    <col min="3543" max="3766" width="9.109375" style="1"/>
    <col min="3767" max="3767" width="3.88671875" style="1" customWidth="1"/>
    <col min="3768" max="3768" width="8.109375" style="1" customWidth="1"/>
    <col min="3769" max="3769" width="4.33203125" style="1" customWidth="1"/>
    <col min="3770" max="3770" width="3.88671875" style="1" customWidth="1"/>
    <col min="3771" max="3773" width="13" style="1" customWidth="1"/>
    <col min="3774" max="3774" width="2.109375" style="1" customWidth="1"/>
    <col min="3775" max="3775" width="3.88671875" style="1" customWidth="1"/>
    <col min="3776" max="3776" width="8.109375" style="1" customWidth="1"/>
    <col min="3777" max="3777" width="4.33203125" style="1" customWidth="1"/>
    <col min="3778" max="3778" width="3.6640625" style="1" customWidth="1"/>
    <col min="3779" max="3781" width="13.33203125" style="1" customWidth="1"/>
    <col min="3782" max="3782" width="2.109375" style="1" customWidth="1"/>
    <col min="3783" max="3783" width="3.88671875" style="1" customWidth="1"/>
    <col min="3784" max="3784" width="9.6640625" style="1" bestFit="1" customWidth="1"/>
    <col min="3785" max="3785" width="4.33203125" style="1" customWidth="1"/>
    <col min="3786" max="3786" width="3.6640625" style="1" customWidth="1"/>
    <col min="3787" max="3789" width="13.44140625" style="1" customWidth="1"/>
    <col min="3790" max="3790" width="2.109375" style="1" customWidth="1"/>
    <col min="3791" max="3791" width="3.88671875" style="1" customWidth="1"/>
    <col min="3792" max="3792" width="8.109375" style="1" customWidth="1"/>
    <col min="3793" max="3793" width="4.33203125" style="1" customWidth="1"/>
    <col min="3794" max="3794" width="3.6640625" style="1" customWidth="1"/>
    <col min="3795" max="3795" width="11.44140625" style="1" bestFit="1" customWidth="1"/>
    <col min="3796" max="3797" width="13" style="1" customWidth="1"/>
    <col min="3798" max="3798" width="2.109375" style="1" customWidth="1"/>
    <col min="3799" max="4022" width="9.109375" style="1"/>
    <col min="4023" max="4023" width="3.88671875" style="1" customWidth="1"/>
    <col min="4024" max="4024" width="8.109375" style="1" customWidth="1"/>
    <col min="4025" max="4025" width="4.33203125" style="1" customWidth="1"/>
    <col min="4026" max="4026" width="3.88671875" style="1" customWidth="1"/>
    <col min="4027" max="4029" width="13" style="1" customWidth="1"/>
    <col min="4030" max="4030" width="2.109375" style="1" customWidth="1"/>
    <col min="4031" max="4031" width="3.88671875" style="1" customWidth="1"/>
    <col min="4032" max="4032" width="8.109375" style="1" customWidth="1"/>
    <col min="4033" max="4033" width="4.33203125" style="1" customWidth="1"/>
    <col min="4034" max="4034" width="3.6640625" style="1" customWidth="1"/>
    <col min="4035" max="4037" width="13.33203125" style="1" customWidth="1"/>
    <col min="4038" max="4038" width="2.109375" style="1" customWidth="1"/>
    <col min="4039" max="4039" width="3.88671875" style="1" customWidth="1"/>
    <col min="4040" max="4040" width="9.6640625" style="1" bestFit="1" customWidth="1"/>
    <col min="4041" max="4041" width="4.33203125" style="1" customWidth="1"/>
    <col min="4042" max="4042" width="3.6640625" style="1" customWidth="1"/>
    <col min="4043" max="4045" width="13.44140625" style="1" customWidth="1"/>
    <col min="4046" max="4046" width="2.109375" style="1" customWidth="1"/>
    <col min="4047" max="4047" width="3.88671875" style="1" customWidth="1"/>
    <col min="4048" max="4048" width="8.109375" style="1" customWidth="1"/>
    <col min="4049" max="4049" width="4.33203125" style="1" customWidth="1"/>
    <col min="4050" max="4050" width="3.6640625" style="1" customWidth="1"/>
    <col min="4051" max="4051" width="11.44140625" style="1" bestFit="1" customWidth="1"/>
    <col min="4052" max="4053" width="13" style="1" customWidth="1"/>
    <col min="4054" max="4054" width="2.109375" style="1" customWidth="1"/>
    <col min="4055" max="4278" width="9.109375" style="1"/>
    <col min="4279" max="4279" width="3.88671875" style="1" customWidth="1"/>
    <col min="4280" max="4280" width="8.109375" style="1" customWidth="1"/>
    <col min="4281" max="4281" width="4.33203125" style="1" customWidth="1"/>
    <col min="4282" max="4282" width="3.88671875" style="1" customWidth="1"/>
    <col min="4283" max="4285" width="13" style="1" customWidth="1"/>
    <col min="4286" max="4286" width="2.109375" style="1" customWidth="1"/>
    <col min="4287" max="4287" width="3.88671875" style="1" customWidth="1"/>
    <col min="4288" max="4288" width="8.109375" style="1" customWidth="1"/>
    <col min="4289" max="4289" width="4.33203125" style="1" customWidth="1"/>
    <col min="4290" max="4290" width="3.6640625" style="1" customWidth="1"/>
    <col min="4291" max="4293" width="13.33203125" style="1" customWidth="1"/>
    <col min="4294" max="4294" width="2.109375" style="1" customWidth="1"/>
    <col min="4295" max="4295" width="3.88671875" style="1" customWidth="1"/>
    <col min="4296" max="4296" width="9.6640625" style="1" bestFit="1" customWidth="1"/>
    <col min="4297" max="4297" width="4.33203125" style="1" customWidth="1"/>
    <col min="4298" max="4298" width="3.6640625" style="1" customWidth="1"/>
    <col min="4299" max="4301" width="13.44140625" style="1" customWidth="1"/>
    <col min="4302" max="4302" width="2.109375" style="1" customWidth="1"/>
    <col min="4303" max="4303" width="3.88671875" style="1" customWidth="1"/>
    <col min="4304" max="4304" width="8.109375" style="1" customWidth="1"/>
    <col min="4305" max="4305" width="4.33203125" style="1" customWidth="1"/>
    <col min="4306" max="4306" width="3.6640625" style="1" customWidth="1"/>
    <col min="4307" max="4307" width="11.44140625" style="1" bestFit="1" customWidth="1"/>
    <col min="4308" max="4309" width="13" style="1" customWidth="1"/>
    <col min="4310" max="4310" width="2.109375" style="1" customWidth="1"/>
    <col min="4311" max="4534" width="9.109375" style="1"/>
    <col min="4535" max="4535" width="3.88671875" style="1" customWidth="1"/>
    <col min="4536" max="4536" width="8.109375" style="1" customWidth="1"/>
    <col min="4537" max="4537" width="4.33203125" style="1" customWidth="1"/>
    <col min="4538" max="4538" width="3.88671875" style="1" customWidth="1"/>
    <col min="4539" max="4541" width="13" style="1" customWidth="1"/>
    <col min="4542" max="4542" width="2.109375" style="1" customWidth="1"/>
    <col min="4543" max="4543" width="3.88671875" style="1" customWidth="1"/>
    <col min="4544" max="4544" width="8.109375" style="1" customWidth="1"/>
    <col min="4545" max="4545" width="4.33203125" style="1" customWidth="1"/>
    <col min="4546" max="4546" width="3.6640625" style="1" customWidth="1"/>
    <col min="4547" max="4549" width="13.33203125" style="1" customWidth="1"/>
    <col min="4550" max="4550" width="2.109375" style="1" customWidth="1"/>
    <col min="4551" max="4551" width="3.88671875" style="1" customWidth="1"/>
    <col min="4552" max="4552" width="9.6640625" style="1" bestFit="1" customWidth="1"/>
    <col min="4553" max="4553" width="4.33203125" style="1" customWidth="1"/>
    <col min="4554" max="4554" width="3.6640625" style="1" customWidth="1"/>
    <col min="4555" max="4557" width="13.44140625" style="1" customWidth="1"/>
    <col min="4558" max="4558" width="2.109375" style="1" customWidth="1"/>
    <col min="4559" max="4559" width="3.88671875" style="1" customWidth="1"/>
    <col min="4560" max="4560" width="8.109375" style="1" customWidth="1"/>
    <col min="4561" max="4561" width="4.33203125" style="1" customWidth="1"/>
    <col min="4562" max="4562" width="3.6640625" style="1" customWidth="1"/>
    <col min="4563" max="4563" width="11.44140625" style="1" bestFit="1" customWidth="1"/>
    <col min="4564" max="4565" width="13" style="1" customWidth="1"/>
    <col min="4566" max="4566" width="2.109375" style="1" customWidth="1"/>
    <col min="4567" max="4790" width="9.109375" style="1"/>
    <col min="4791" max="4791" width="3.88671875" style="1" customWidth="1"/>
    <col min="4792" max="4792" width="8.109375" style="1" customWidth="1"/>
    <col min="4793" max="4793" width="4.33203125" style="1" customWidth="1"/>
    <col min="4794" max="4794" width="3.88671875" style="1" customWidth="1"/>
    <col min="4795" max="4797" width="13" style="1" customWidth="1"/>
    <col min="4798" max="4798" width="2.109375" style="1" customWidth="1"/>
    <col min="4799" max="4799" width="3.88671875" style="1" customWidth="1"/>
    <col min="4800" max="4800" width="8.109375" style="1" customWidth="1"/>
    <col min="4801" max="4801" width="4.33203125" style="1" customWidth="1"/>
    <col min="4802" max="4802" width="3.6640625" style="1" customWidth="1"/>
    <col min="4803" max="4805" width="13.33203125" style="1" customWidth="1"/>
    <col min="4806" max="4806" width="2.109375" style="1" customWidth="1"/>
    <col min="4807" max="4807" width="3.88671875" style="1" customWidth="1"/>
    <col min="4808" max="4808" width="9.6640625" style="1" bestFit="1" customWidth="1"/>
    <col min="4809" max="4809" width="4.33203125" style="1" customWidth="1"/>
    <col min="4810" max="4810" width="3.6640625" style="1" customWidth="1"/>
    <col min="4811" max="4813" width="13.44140625" style="1" customWidth="1"/>
    <col min="4814" max="4814" width="2.109375" style="1" customWidth="1"/>
    <col min="4815" max="4815" width="3.88671875" style="1" customWidth="1"/>
    <col min="4816" max="4816" width="8.109375" style="1" customWidth="1"/>
    <col min="4817" max="4817" width="4.33203125" style="1" customWidth="1"/>
    <col min="4818" max="4818" width="3.6640625" style="1" customWidth="1"/>
    <col min="4819" max="4819" width="11.44140625" style="1" bestFit="1" customWidth="1"/>
    <col min="4820" max="4821" width="13" style="1" customWidth="1"/>
    <col min="4822" max="4822" width="2.109375" style="1" customWidth="1"/>
    <col min="4823" max="5046" width="9.109375" style="1"/>
    <col min="5047" max="5047" width="3.88671875" style="1" customWidth="1"/>
    <col min="5048" max="5048" width="8.109375" style="1" customWidth="1"/>
    <col min="5049" max="5049" width="4.33203125" style="1" customWidth="1"/>
    <col min="5050" max="5050" width="3.88671875" style="1" customWidth="1"/>
    <col min="5051" max="5053" width="13" style="1" customWidth="1"/>
    <col min="5054" max="5054" width="2.109375" style="1" customWidth="1"/>
    <col min="5055" max="5055" width="3.88671875" style="1" customWidth="1"/>
    <col min="5056" max="5056" width="8.109375" style="1" customWidth="1"/>
    <col min="5057" max="5057" width="4.33203125" style="1" customWidth="1"/>
    <col min="5058" max="5058" width="3.6640625" style="1" customWidth="1"/>
    <col min="5059" max="5061" width="13.33203125" style="1" customWidth="1"/>
    <col min="5062" max="5062" width="2.109375" style="1" customWidth="1"/>
    <col min="5063" max="5063" width="3.88671875" style="1" customWidth="1"/>
    <col min="5064" max="5064" width="9.6640625" style="1" bestFit="1" customWidth="1"/>
    <col min="5065" max="5065" width="4.33203125" style="1" customWidth="1"/>
    <col min="5066" max="5066" width="3.6640625" style="1" customWidth="1"/>
    <col min="5067" max="5069" width="13.44140625" style="1" customWidth="1"/>
    <col min="5070" max="5070" width="2.109375" style="1" customWidth="1"/>
    <col min="5071" max="5071" width="3.88671875" style="1" customWidth="1"/>
    <col min="5072" max="5072" width="8.109375" style="1" customWidth="1"/>
    <col min="5073" max="5073" width="4.33203125" style="1" customWidth="1"/>
    <col min="5074" max="5074" width="3.6640625" style="1" customWidth="1"/>
    <col min="5075" max="5075" width="11.44140625" style="1" bestFit="1" customWidth="1"/>
    <col min="5076" max="5077" width="13" style="1" customWidth="1"/>
    <col min="5078" max="5078" width="2.109375" style="1" customWidth="1"/>
    <col min="5079" max="5302" width="9.109375" style="1"/>
    <col min="5303" max="5303" width="3.88671875" style="1" customWidth="1"/>
    <col min="5304" max="5304" width="8.109375" style="1" customWidth="1"/>
    <col min="5305" max="5305" width="4.33203125" style="1" customWidth="1"/>
    <col min="5306" max="5306" width="3.88671875" style="1" customWidth="1"/>
    <col min="5307" max="5309" width="13" style="1" customWidth="1"/>
    <col min="5310" max="5310" width="2.109375" style="1" customWidth="1"/>
    <col min="5311" max="5311" width="3.88671875" style="1" customWidth="1"/>
    <col min="5312" max="5312" width="8.109375" style="1" customWidth="1"/>
    <col min="5313" max="5313" width="4.33203125" style="1" customWidth="1"/>
    <col min="5314" max="5314" width="3.6640625" style="1" customWidth="1"/>
    <col min="5315" max="5317" width="13.33203125" style="1" customWidth="1"/>
    <col min="5318" max="5318" width="2.109375" style="1" customWidth="1"/>
    <col min="5319" max="5319" width="3.88671875" style="1" customWidth="1"/>
    <col min="5320" max="5320" width="9.6640625" style="1" bestFit="1" customWidth="1"/>
    <col min="5321" max="5321" width="4.33203125" style="1" customWidth="1"/>
    <col min="5322" max="5322" width="3.6640625" style="1" customWidth="1"/>
    <col min="5323" max="5325" width="13.44140625" style="1" customWidth="1"/>
    <col min="5326" max="5326" width="2.109375" style="1" customWidth="1"/>
    <col min="5327" max="5327" width="3.88671875" style="1" customWidth="1"/>
    <col min="5328" max="5328" width="8.109375" style="1" customWidth="1"/>
    <col min="5329" max="5329" width="4.33203125" style="1" customWidth="1"/>
    <col min="5330" max="5330" width="3.6640625" style="1" customWidth="1"/>
    <col min="5331" max="5331" width="11.44140625" style="1" bestFit="1" customWidth="1"/>
    <col min="5332" max="5333" width="13" style="1" customWidth="1"/>
    <col min="5334" max="5334" width="2.109375" style="1" customWidth="1"/>
    <col min="5335" max="5558" width="9.109375" style="1"/>
    <col min="5559" max="5559" width="3.88671875" style="1" customWidth="1"/>
    <col min="5560" max="5560" width="8.109375" style="1" customWidth="1"/>
    <col min="5561" max="5561" width="4.33203125" style="1" customWidth="1"/>
    <col min="5562" max="5562" width="3.88671875" style="1" customWidth="1"/>
    <col min="5563" max="5565" width="13" style="1" customWidth="1"/>
    <col min="5566" max="5566" width="2.109375" style="1" customWidth="1"/>
    <col min="5567" max="5567" width="3.88671875" style="1" customWidth="1"/>
    <col min="5568" max="5568" width="8.109375" style="1" customWidth="1"/>
    <col min="5569" max="5569" width="4.33203125" style="1" customWidth="1"/>
    <col min="5570" max="5570" width="3.6640625" style="1" customWidth="1"/>
    <col min="5571" max="5573" width="13.33203125" style="1" customWidth="1"/>
    <col min="5574" max="5574" width="2.109375" style="1" customWidth="1"/>
    <col min="5575" max="5575" width="3.88671875" style="1" customWidth="1"/>
    <col min="5576" max="5576" width="9.6640625" style="1" bestFit="1" customWidth="1"/>
    <col min="5577" max="5577" width="4.33203125" style="1" customWidth="1"/>
    <col min="5578" max="5578" width="3.6640625" style="1" customWidth="1"/>
    <col min="5579" max="5581" width="13.44140625" style="1" customWidth="1"/>
    <col min="5582" max="5582" width="2.109375" style="1" customWidth="1"/>
    <col min="5583" max="5583" width="3.88671875" style="1" customWidth="1"/>
    <col min="5584" max="5584" width="8.109375" style="1" customWidth="1"/>
    <col min="5585" max="5585" width="4.33203125" style="1" customWidth="1"/>
    <col min="5586" max="5586" width="3.6640625" style="1" customWidth="1"/>
    <col min="5587" max="5587" width="11.44140625" style="1" bestFit="1" customWidth="1"/>
    <col min="5588" max="5589" width="13" style="1" customWidth="1"/>
    <col min="5590" max="5590" width="2.109375" style="1" customWidth="1"/>
    <col min="5591" max="5814" width="9.109375" style="1"/>
    <col min="5815" max="5815" width="3.88671875" style="1" customWidth="1"/>
    <col min="5816" max="5816" width="8.109375" style="1" customWidth="1"/>
    <col min="5817" max="5817" width="4.33203125" style="1" customWidth="1"/>
    <col min="5818" max="5818" width="3.88671875" style="1" customWidth="1"/>
    <col min="5819" max="5821" width="13" style="1" customWidth="1"/>
    <col min="5822" max="5822" width="2.109375" style="1" customWidth="1"/>
    <col min="5823" max="5823" width="3.88671875" style="1" customWidth="1"/>
    <col min="5824" max="5824" width="8.109375" style="1" customWidth="1"/>
    <col min="5825" max="5825" width="4.33203125" style="1" customWidth="1"/>
    <col min="5826" max="5826" width="3.6640625" style="1" customWidth="1"/>
    <col min="5827" max="5829" width="13.33203125" style="1" customWidth="1"/>
    <col min="5830" max="5830" width="2.109375" style="1" customWidth="1"/>
    <col min="5831" max="5831" width="3.88671875" style="1" customWidth="1"/>
    <col min="5832" max="5832" width="9.6640625" style="1" bestFit="1" customWidth="1"/>
    <col min="5833" max="5833" width="4.33203125" style="1" customWidth="1"/>
    <col min="5834" max="5834" width="3.6640625" style="1" customWidth="1"/>
    <col min="5835" max="5837" width="13.44140625" style="1" customWidth="1"/>
    <col min="5838" max="5838" width="2.109375" style="1" customWidth="1"/>
    <col min="5839" max="5839" width="3.88671875" style="1" customWidth="1"/>
    <col min="5840" max="5840" width="8.109375" style="1" customWidth="1"/>
    <col min="5841" max="5841" width="4.33203125" style="1" customWidth="1"/>
    <col min="5842" max="5842" width="3.6640625" style="1" customWidth="1"/>
    <col min="5843" max="5843" width="11.44140625" style="1" bestFit="1" customWidth="1"/>
    <col min="5844" max="5845" width="13" style="1" customWidth="1"/>
    <col min="5846" max="5846" width="2.109375" style="1" customWidth="1"/>
    <col min="5847" max="6070" width="9.109375" style="1"/>
    <col min="6071" max="6071" width="3.88671875" style="1" customWidth="1"/>
    <col min="6072" max="6072" width="8.109375" style="1" customWidth="1"/>
    <col min="6073" max="6073" width="4.33203125" style="1" customWidth="1"/>
    <col min="6074" max="6074" width="3.88671875" style="1" customWidth="1"/>
    <col min="6075" max="6077" width="13" style="1" customWidth="1"/>
    <col min="6078" max="6078" width="2.109375" style="1" customWidth="1"/>
    <col min="6079" max="6079" width="3.88671875" style="1" customWidth="1"/>
    <col min="6080" max="6080" width="8.109375" style="1" customWidth="1"/>
    <col min="6081" max="6081" width="4.33203125" style="1" customWidth="1"/>
    <col min="6082" max="6082" width="3.6640625" style="1" customWidth="1"/>
    <col min="6083" max="6085" width="13.33203125" style="1" customWidth="1"/>
    <col min="6086" max="6086" width="2.109375" style="1" customWidth="1"/>
    <col min="6087" max="6087" width="3.88671875" style="1" customWidth="1"/>
    <col min="6088" max="6088" width="9.6640625" style="1" bestFit="1" customWidth="1"/>
    <col min="6089" max="6089" width="4.33203125" style="1" customWidth="1"/>
    <col min="6090" max="6090" width="3.6640625" style="1" customWidth="1"/>
    <col min="6091" max="6093" width="13.44140625" style="1" customWidth="1"/>
    <col min="6094" max="6094" width="2.109375" style="1" customWidth="1"/>
    <col min="6095" max="6095" width="3.88671875" style="1" customWidth="1"/>
    <col min="6096" max="6096" width="8.109375" style="1" customWidth="1"/>
    <col min="6097" max="6097" width="4.33203125" style="1" customWidth="1"/>
    <col min="6098" max="6098" width="3.6640625" style="1" customWidth="1"/>
    <col min="6099" max="6099" width="11.44140625" style="1" bestFit="1" customWidth="1"/>
    <col min="6100" max="6101" width="13" style="1" customWidth="1"/>
    <col min="6102" max="6102" width="2.109375" style="1" customWidth="1"/>
    <col min="6103" max="6326" width="9.109375" style="1"/>
    <col min="6327" max="6327" width="3.88671875" style="1" customWidth="1"/>
    <col min="6328" max="6328" width="8.109375" style="1" customWidth="1"/>
    <col min="6329" max="6329" width="4.33203125" style="1" customWidth="1"/>
    <col min="6330" max="6330" width="3.88671875" style="1" customWidth="1"/>
    <col min="6331" max="6333" width="13" style="1" customWidth="1"/>
    <col min="6334" max="6334" width="2.109375" style="1" customWidth="1"/>
    <col min="6335" max="6335" width="3.88671875" style="1" customWidth="1"/>
    <col min="6336" max="6336" width="8.109375" style="1" customWidth="1"/>
    <col min="6337" max="6337" width="4.33203125" style="1" customWidth="1"/>
    <col min="6338" max="6338" width="3.6640625" style="1" customWidth="1"/>
    <col min="6339" max="6341" width="13.33203125" style="1" customWidth="1"/>
    <col min="6342" max="6342" width="2.109375" style="1" customWidth="1"/>
    <col min="6343" max="6343" width="3.88671875" style="1" customWidth="1"/>
    <col min="6344" max="6344" width="9.6640625" style="1" bestFit="1" customWidth="1"/>
    <col min="6345" max="6345" width="4.33203125" style="1" customWidth="1"/>
    <col min="6346" max="6346" width="3.6640625" style="1" customWidth="1"/>
    <col min="6347" max="6349" width="13.44140625" style="1" customWidth="1"/>
    <col min="6350" max="6350" width="2.109375" style="1" customWidth="1"/>
    <col min="6351" max="6351" width="3.88671875" style="1" customWidth="1"/>
    <col min="6352" max="6352" width="8.109375" style="1" customWidth="1"/>
    <col min="6353" max="6353" width="4.33203125" style="1" customWidth="1"/>
    <col min="6354" max="6354" width="3.6640625" style="1" customWidth="1"/>
    <col min="6355" max="6355" width="11.44140625" style="1" bestFit="1" customWidth="1"/>
    <col min="6356" max="6357" width="13" style="1" customWidth="1"/>
    <col min="6358" max="6358" width="2.109375" style="1" customWidth="1"/>
    <col min="6359" max="6582" width="9.109375" style="1"/>
    <col min="6583" max="6583" width="3.88671875" style="1" customWidth="1"/>
    <col min="6584" max="6584" width="8.109375" style="1" customWidth="1"/>
    <col min="6585" max="6585" width="4.33203125" style="1" customWidth="1"/>
    <col min="6586" max="6586" width="3.88671875" style="1" customWidth="1"/>
    <col min="6587" max="6589" width="13" style="1" customWidth="1"/>
    <col min="6590" max="6590" width="2.109375" style="1" customWidth="1"/>
    <col min="6591" max="6591" width="3.88671875" style="1" customWidth="1"/>
    <col min="6592" max="6592" width="8.109375" style="1" customWidth="1"/>
    <col min="6593" max="6593" width="4.33203125" style="1" customWidth="1"/>
    <col min="6594" max="6594" width="3.6640625" style="1" customWidth="1"/>
    <col min="6595" max="6597" width="13.33203125" style="1" customWidth="1"/>
    <col min="6598" max="6598" width="2.109375" style="1" customWidth="1"/>
    <col min="6599" max="6599" width="3.88671875" style="1" customWidth="1"/>
    <col min="6600" max="6600" width="9.6640625" style="1" bestFit="1" customWidth="1"/>
    <col min="6601" max="6601" width="4.33203125" style="1" customWidth="1"/>
    <col min="6602" max="6602" width="3.6640625" style="1" customWidth="1"/>
    <col min="6603" max="6605" width="13.44140625" style="1" customWidth="1"/>
    <col min="6606" max="6606" width="2.109375" style="1" customWidth="1"/>
    <col min="6607" max="6607" width="3.88671875" style="1" customWidth="1"/>
    <col min="6608" max="6608" width="8.109375" style="1" customWidth="1"/>
    <col min="6609" max="6609" width="4.33203125" style="1" customWidth="1"/>
    <col min="6610" max="6610" width="3.6640625" style="1" customWidth="1"/>
    <col min="6611" max="6611" width="11.44140625" style="1" bestFit="1" customWidth="1"/>
    <col min="6612" max="6613" width="13" style="1" customWidth="1"/>
    <col min="6614" max="6614" width="2.109375" style="1" customWidth="1"/>
    <col min="6615" max="6838" width="9.109375" style="1"/>
    <col min="6839" max="6839" width="3.88671875" style="1" customWidth="1"/>
    <col min="6840" max="6840" width="8.109375" style="1" customWidth="1"/>
    <col min="6841" max="6841" width="4.33203125" style="1" customWidth="1"/>
    <col min="6842" max="6842" width="3.88671875" style="1" customWidth="1"/>
    <col min="6843" max="6845" width="13" style="1" customWidth="1"/>
    <col min="6846" max="6846" width="2.109375" style="1" customWidth="1"/>
    <col min="6847" max="6847" width="3.88671875" style="1" customWidth="1"/>
    <col min="6848" max="6848" width="8.109375" style="1" customWidth="1"/>
    <col min="6849" max="6849" width="4.33203125" style="1" customWidth="1"/>
    <col min="6850" max="6850" width="3.6640625" style="1" customWidth="1"/>
    <col min="6851" max="6853" width="13.33203125" style="1" customWidth="1"/>
    <col min="6854" max="6854" width="2.109375" style="1" customWidth="1"/>
    <col min="6855" max="6855" width="3.88671875" style="1" customWidth="1"/>
    <col min="6856" max="6856" width="9.6640625" style="1" bestFit="1" customWidth="1"/>
    <col min="6857" max="6857" width="4.33203125" style="1" customWidth="1"/>
    <col min="6858" max="6858" width="3.6640625" style="1" customWidth="1"/>
    <col min="6859" max="6861" width="13.44140625" style="1" customWidth="1"/>
    <col min="6862" max="6862" width="2.109375" style="1" customWidth="1"/>
    <col min="6863" max="6863" width="3.88671875" style="1" customWidth="1"/>
    <col min="6864" max="6864" width="8.109375" style="1" customWidth="1"/>
    <col min="6865" max="6865" width="4.33203125" style="1" customWidth="1"/>
    <col min="6866" max="6866" width="3.6640625" style="1" customWidth="1"/>
    <col min="6867" max="6867" width="11.44140625" style="1" bestFit="1" customWidth="1"/>
    <col min="6868" max="6869" width="13" style="1" customWidth="1"/>
    <col min="6870" max="6870" width="2.109375" style="1" customWidth="1"/>
    <col min="6871" max="7094" width="9.109375" style="1"/>
    <col min="7095" max="7095" width="3.88671875" style="1" customWidth="1"/>
    <col min="7096" max="7096" width="8.109375" style="1" customWidth="1"/>
    <col min="7097" max="7097" width="4.33203125" style="1" customWidth="1"/>
    <col min="7098" max="7098" width="3.88671875" style="1" customWidth="1"/>
    <col min="7099" max="7101" width="13" style="1" customWidth="1"/>
    <col min="7102" max="7102" width="2.109375" style="1" customWidth="1"/>
    <col min="7103" max="7103" width="3.88671875" style="1" customWidth="1"/>
    <col min="7104" max="7104" width="8.109375" style="1" customWidth="1"/>
    <col min="7105" max="7105" width="4.33203125" style="1" customWidth="1"/>
    <col min="7106" max="7106" width="3.6640625" style="1" customWidth="1"/>
    <col min="7107" max="7109" width="13.33203125" style="1" customWidth="1"/>
    <col min="7110" max="7110" width="2.109375" style="1" customWidth="1"/>
    <col min="7111" max="7111" width="3.88671875" style="1" customWidth="1"/>
    <col min="7112" max="7112" width="9.6640625" style="1" bestFit="1" customWidth="1"/>
    <col min="7113" max="7113" width="4.33203125" style="1" customWidth="1"/>
    <col min="7114" max="7114" width="3.6640625" style="1" customWidth="1"/>
    <col min="7115" max="7117" width="13.44140625" style="1" customWidth="1"/>
    <col min="7118" max="7118" width="2.109375" style="1" customWidth="1"/>
    <col min="7119" max="7119" width="3.88671875" style="1" customWidth="1"/>
    <col min="7120" max="7120" width="8.109375" style="1" customWidth="1"/>
    <col min="7121" max="7121" width="4.33203125" style="1" customWidth="1"/>
    <col min="7122" max="7122" width="3.6640625" style="1" customWidth="1"/>
    <col min="7123" max="7123" width="11.44140625" style="1" bestFit="1" customWidth="1"/>
    <col min="7124" max="7125" width="13" style="1" customWidth="1"/>
    <col min="7126" max="7126" width="2.109375" style="1" customWidth="1"/>
    <col min="7127" max="7350" width="9.109375" style="1"/>
    <col min="7351" max="7351" width="3.88671875" style="1" customWidth="1"/>
    <col min="7352" max="7352" width="8.109375" style="1" customWidth="1"/>
    <col min="7353" max="7353" width="4.33203125" style="1" customWidth="1"/>
    <col min="7354" max="7354" width="3.88671875" style="1" customWidth="1"/>
    <col min="7355" max="7357" width="13" style="1" customWidth="1"/>
    <col min="7358" max="7358" width="2.109375" style="1" customWidth="1"/>
    <col min="7359" max="7359" width="3.88671875" style="1" customWidth="1"/>
    <col min="7360" max="7360" width="8.109375" style="1" customWidth="1"/>
    <col min="7361" max="7361" width="4.33203125" style="1" customWidth="1"/>
    <col min="7362" max="7362" width="3.6640625" style="1" customWidth="1"/>
    <col min="7363" max="7365" width="13.33203125" style="1" customWidth="1"/>
    <col min="7366" max="7366" width="2.109375" style="1" customWidth="1"/>
    <col min="7367" max="7367" width="3.88671875" style="1" customWidth="1"/>
    <col min="7368" max="7368" width="9.6640625" style="1" bestFit="1" customWidth="1"/>
    <col min="7369" max="7369" width="4.33203125" style="1" customWidth="1"/>
    <col min="7370" max="7370" width="3.6640625" style="1" customWidth="1"/>
    <col min="7371" max="7373" width="13.44140625" style="1" customWidth="1"/>
    <col min="7374" max="7374" width="2.109375" style="1" customWidth="1"/>
    <col min="7375" max="7375" width="3.88671875" style="1" customWidth="1"/>
    <col min="7376" max="7376" width="8.109375" style="1" customWidth="1"/>
    <col min="7377" max="7377" width="4.33203125" style="1" customWidth="1"/>
    <col min="7378" max="7378" width="3.6640625" style="1" customWidth="1"/>
    <col min="7379" max="7379" width="11.44140625" style="1" bestFit="1" customWidth="1"/>
    <col min="7380" max="7381" width="13" style="1" customWidth="1"/>
    <col min="7382" max="7382" width="2.109375" style="1" customWidth="1"/>
    <col min="7383" max="7606" width="9.109375" style="1"/>
    <col min="7607" max="7607" width="3.88671875" style="1" customWidth="1"/>
    <col min="7608" max="7608" width="8.109375" style="1" customWidth="1"/>
    <col min="7609" max="7609" width="4.33203125" style="1" customWidth="1"/>
    <col min="7610" max="7610" width="3.88671875" style="1" customWidth="1"/>
    <col min="7611" max="7613" width="13" style="1" customWidth="1"/>
    <col min="7614" max="7614" width="2.109375" style="1" customWidth="1"/>
    <col min="7615" max="7615" width="3.88671875" style="1" customWidth="1"/>
    <col min="7616" max="7616" width="8.109375" style="1" customWidth="1"/>
    <col min="7617" max="7617" width="4.33203125" style="1" customWidth="1"/>
    <col min="7618" max="7618" width="3.6640625" style="1" customWidth="1"/>
    <col min="7619" max="7621" width="13.33203125" style="1" customWidth="1"/>
    <col min="7622" max="7622" width="2.109375" style="1" customWidth="1"/>
    <col min="7623" max="7623" width="3.88671875" style="1" customWidth="1"/>
    <col min="7624" max="7624" width="9.6640625" style="1" bestFit="1" customWidth="1"/>
    <col min="7625" max="7625" width="4.33203125" style="1" customWidth="1"/>
    <col min="7626" max="7626" width="3.6640625" style="1" customWidth="1"/>
    <col min="7627" max="7629" width="13.44140625" style="1" customWidth="1"/>
    <col min="7630" max="7630" width="2.109375" style="1" customWidth="1"/>
    <col min="7631" max="7631" width="3.88671875" style="1" customWidth="1"/>
    <col min="7632" max="7632" width="8.109375" style="1" customWidth="1"/>
    <col min="7633" max="7633" width="4.33203125" style="1" customWidth="1"/>
    <col min="7634" max="7634" width="3.6640625" style="1" customWidth="1"/>
    <col min="7635" max="7635" width="11.44140625" style="1" bestFit="1" customWidth="1"/>
    <col min="7636" max="7637" width="13" style="1" customWidth="1"/>
    <col min="7638" max="7638" width="2.109375" style="1" customWidth="1"/>
    <col min="7639" max="7862" width="9.109375" style="1"/>
    <col min="7863" max="7863" width="3.88671875" style="1" customWidth="1"/>
    <col min="7864" max="7864" width="8.109375" style="1" customWidth="1"/>
    <col min="7865" max="7865" width="4.33203125" style="1" customWidth="1"/>
    <col min="7866" max="7866" width="3.88671875" style="1" customWidth="1"/>
    <col min="7867" max="7869" width="13" style="1" customWidth="1"/>
    <col min="7870" max="7870" width="2.109375" style="1" customWidth="1"/>
    <col min="7871" max="7871" width="3.88671875" style="1" customWidth="1"/>
    <col min="7872" max="7872" width="8.109375" style="1" customWidth="1"/>
    <col min="7873" max="7873" width="4.33203125" style="1" customWidth="1"/>
    <col min="7874" max="7874" width="3.6640625" style="1" customWidth="1"/>
    <col min="7875" max="7877" width="13.33203125" style="1" customWidth="1"/>
    <col min="7878" max="7878" width="2.109375" style="1" customWidth="1"/>
    <col min="7879" max="7879" width="3.88671875" style="1" customWidth="1"/>
    <col min="7880" max="7880" width="9.6640625" style="1" bestFit="1" customWidth="1"/>
    <col min="7881" max="7881" width="4.33203125" style="1" customWidth="1"/>
    <col min="7882" max="7882" width="3.6640625" style="1" customWidth="1"/>
    <col min="7883" max="7885" width="13.44140625" style="1" customWidth="1"/>
    <col min="7886" max="7886" width="2.109375" style="1" customWidth="1"/>
    <col min="7887" max="7887" width="3.88671875" style="1" customWidth="1"/>
    <col min="7888" max="7888" width="8.109375" style="1" customWidth="1"/>
    <col min="7889" max="7889" width="4.33203125" style="1" customWidth="1"/>
    <col min="7890" max="7890" width="3.6640625" style="1" customWidth="1"/>
    <col min="7891" max="7891" width="11.44140625" style="1" bestFit="1" customWidth="1"/>
    <col min="7892" max="7893" width="13" style="1" customWidth="1"/>
    <col min="7894" max="7894" width="2.109375" style="1" customWidth="1"/>
    <col min="7895" max="8118" width="9.109375" style="1"/>
    <col min="8119" max="8119" width="3.88671875" style="1" customWidth="1"/>
    <col min="8120" max="8120" width="8.109375" style="1" customWidth="1"/>
    <col min="8121" max="8121" width="4.33203125" style="1" customWidth="1"/>
    <col min="8122" max="8122" width="3.88671875" style="1" customWidth="1"/>
    <col min="8123" max="8125" width="13" style="1" customWidth="1"/>
    <col min="8126" max="8126" width="2.109375" style="1" customWidth="1"/>
    <col min="8127" max="8127" width="3.88671875" style="1" customWidth="1"/>
    <col min="8128" max="8128" width="8.109375" style="1" customWidth="1"/>
    <col min="8129" max="8129" width="4.33203125" style="1" customWidth="1"/>
    <col min="8130" max="8130" width="3.6640625" style="1" customWidth="1"/>
    <col min="8131" max="8133" width="13.33203125" style="1" customWidth="1"/>
    <col min="8134" max="8134" width="2.109375" style="1" customWidth="1"/>
    <col min="8135" max="8135" width="3.88671875" style="1" customWidth="1"/>
    <col min="8136" max="8136" width="9.6640625" style="1" bestFit="1" customWidth="1"/>
    <col min="8137" max="8137" width="4.33203125" style="1" customWidth="1"/>
    <col min="8138" max="8138" width="3.6640625" style="1" customWidth="1"/>
    <col min="8139" max="8141" width="13.44140625" style="1" customWidth="1"/>
    <col min="8142" max="8142" width="2.109375" style="1" customWidth="1"/>
    <col min="8143" max="8143" width="3.88671875" style="1" customWidth="1"/>
    <col min="8144" max="8144" width="8.109375" style="1" customWidth="1"/>
    <col min="8145" max="8145" width="4.33203125" style="1" customWidth="1"/>
    <col min="8146" max="8146" width="3.6640625" style="1" customWidth="1"/>
    <col min="8147" max="8147" width="11.44140625" style="1" bestFit="1" customWidth="1"/>
    <col min="8148" max="8149" width="13" style="1" customWidth="1"/>
    <col min="8150" max="8150" width="2.109375" style="1" customWidth="1"/>
    <col min="8151" max="8374" width="9.109375" style="1"/>
    <col min="8375" max="8375" width="3.88671875" style="1" customWidth="1"/>
    <col min="8376" max="8376" width="8.109375" style="1" customWidth="1"/>
    <col min="8377" max="8377" width="4.33203125" style="1" customWidth="1"/>
    <col min="8378" max="8378" width="3.88671875" style="1" customWidth="1"/>
    <col min="8379" max="8381" width="13" style="1" customWidth="1"/>
    <col min="8382" max="8382" width="2.109375" style="1" customWidth="1"/>
    <col min="8383" max="8383" width="3.88671875" style="1" customWidth="1"/>
    <col min="8384" max="8384" width="8.109375" style="1" customWidth="1"/>
    <col min="8385" max="8385" width="4.33203125" style="1" customWidth="1"/>
    <col min="8386" max="8386" width="3.6640625" style="1" customWidth="1"/>
    <col min="8387" max="8389" width="13.33203125" style="1" customWidth="1"/>
    <col min="8390" max="8390" width="2.109375" style="1" customWidth="1"/>
    <col min="8391" max="8391" width="3.88671875" style="1" customWidth="1"/>
    <col min="8392" max="8392" width="9.6640625" style="1" bestFit="1" customWidth="1"/>
    <col min="8393" max="8393" width="4.33203125" style="1" customWidth="1"/>
    <col min="8394" max="8394" width="3.6640625" style="1" customWidth="1"/>
    <col min="8395" max="8397" width="13.44140625" style="1" customWidth="1"/>
    <col min="8398" max="8398" width="2.109375" style="1" customWidth="1"/>
    <col min="8399" max="8399" width="3.88671875" style="1" customWidth="1"/>
    <col min="8400" max="8400" width="8.109375" style="1" customWidth="1"/>
    <col min="8401" max="8401" width="4.33203125" style="1" customWidth="1"/>
    <col min="8402" max="8402" width="3.6640625" style="1" customWidth="1"/>
    <col min="8403" max="8403" width="11.44140625" style="1" bestFit="1" customWidth="1"/>
    <col min="8404" max="8405" width="13" style="1" customWidth="1"/>
    <col min="8406" max="8406" width="2.109375" style="1" customWidth="1"/>
    <col min="8407" max="8630" width="9.109375" style="1"/>
    <col min="8631" max="8631" width="3.88671875" style="1" customWidth="1"/>
    <col min="8632" max="8632" width="8.109375" style="1" customWidth="1"/>
    <col min="8633" max="8633" width="4.33203125" style="1" customWidth="1"/>
    <col min="8634" max="8634" width="3.88671875" style="1" customWidth="1"/>
    <col min="8635" max="8637" width="13" style="1" customWidth="1"/>
    <col min="8638" max="8638" width="2.109375" style="1" customWidth="1"/>
    <col min="8639" max="8639" width="3.88671875" style="1" customWidth="1"/>
    <col min="8640" max="8640" width="8.109375" style="1" customWidth="1"/>
    <col min="8641" max="8641" width="4.33203125" style="1" customWidth="1"/>
    <col min="8642" max="8642" width="3.6640625" style="1" customWidth="1"/>
    <col min="8643" max="8645" width="13.33203125" style="1" customWidth="1"/>
    <col min="8646" max="8646" width="2.109375" style="1" customWidth="1"/>
    <col min="8647" max="8647" width="3.88671875" style="1" customWidth="1"/>
    <col min="8648" max="8648" width="9.6640625" style="1" bestFit="1" customWidth="1"/>
    <col min="8649" max="8649" width="4.33203125" style="1" customWidth="1"/>
    <col min="8650" max="8650" width="3.6640625" style="1" customWidth="1"/>
    <col min="8651" max="8653" width="13.44140625" style="1" customWidth="1"/>
    <col min="8654" max="8654" width="2.109375" style="1" customWidth="1"/>
    <col min="8655" max="8655" width="3.88671875" style="1" customWidth="1"/>
    <col min="8656" max="8656" width="8.109375" style="1" customWidth="1"/>
    <col min="8657" max="8657" width="4.33203125" style="1" customWidth="1"/>
    <col min="8658" max="8658" width="3.6640625" style="1" customWidth="1"/>
    <col min="8659" max="8659" width="11.44140625" style="1" bestFit="1" customWidth="1"/>
    <col min="8660" max="8661" width="13" style="1" customWidth="1"/>
    <col min="8662" max="8662" width="2.109375" style="1" customWidth="1"/>
    <col min="8663" max="8886" width="9.109375" style="1"/>
    <col min="8887" max="8887" width="3.88671875" style="1" customWidth="1"/>
    <col min="8888" max="8888" width="8.109375" style="1" customWidth="1"/>
    <col min="8889" max="8889" width="4.33203125" style="1" customWidth="1"/>
    <col min="8890" max="8890" width="3.88671875" style="1" customWidth="1"/>
    <col min="8891" max="8893" width="13" style="1" customWidth="1"/>
    <col min="8894" max="8894" width="2.109375" style="1" customWidth="1"/>
    <col min="8895" max="8895" width="3.88671875" style="1" customWidth="1"/>
    <col min="8896" max="8896" width="8.109375" style="1" customWidth="1"/>
    <col min="8897" max="8897" width="4.33203125" style="1" customWidth="1"/>
    <col min="8898" max="8898" width="3.6640625" style="1" customWidth="1"/>
    <col min="8899" max="8901" width="13.33203125" style="1" customWidth="1"/>
    <col min="8902" max="8902" width="2.109375" style="1" customWidth="1"/>
    <col min="8903" max="8903" width="3.88671875" style="1" customWidth="1"/>
    <col min="8904" max="8904" width="9.6640625" style="1" bestFit="1" customWidth="1"/>
    <col min="8905" max="8905" width="4.33203125" style="1" customWidth="1"/>
    <col min="8906" max="8906" width="3.6640625" style="1" customWidth="1"/>
    <col min="8907" max="8909" width="13.44140625" style="1" customWidth="1"/>
    <col min="8910" max="8910" width="2.109375" style="1" customWidth="1"/>
    <col min="8911" max="8911" width="3.88671875" style="1" customWidth="1"/>
    <col min="8912" max="8912" width="8.109375" style="1" customWidth="1"/>
    <col min="8913" max="8913" width="4.33203125" style="1" customWidth="1"/>
    <col min="8914" max="8914" width="3.6640625" style="1" customWidth="1"/>
    <col min="8915" max="8915" width="11.44140625" style="1" bestFit="1" customWidth="1"/>
    <col min="8916" max="8917" width="13" style="1" customWidth="1"/>
    <col min="8918" max="8918" width="2.109375" style="1" customWidth="1"/>
    <col min="8919" max="9142" width="9.109375" style="1"/>
    <col min="9143" max="9143" width="3.88671875" style="1" customWidth="1"/>
    <col min="9144" max="9144" width="8.109375" style="1" customWidth="1"/>
    <col min="9145" max="9145" width="4.33203125" style="1" customWidth="1"/>
    <col min="9146" max="9146" width="3.88671875" style="1" customWidth="1"/>
    <col min="9147" max="9149" width="13" style="1" customWidth="1"/>
    <col min="9150" max="9150" width="2.109375" style="1" customWidth="1"/>
    <col min="9151" max="9151" width="3.88671875" style="1" customWidth="1"/>
    <col min="9152" max="9152" width="8.109375" style="1" customWidth="1"/>
    <col min="9153" max="9153" width="4.33203125" style="1" customWidth="1"/>
    <col min="9154" max="9154" width="3.6640625" style="1" customWidth="1"/>
    <col min="9155" max="9157" width="13.33203125" style="1" customWidth="1"/>
    <col min="9158" max="9158" width="2.109375" style="1" customWidth="1"/>
    <col min="9159" max="9159" width="3.88671875" style="1" customWidth="1"/>
    <col min="9160" max="9160" width="9.6640625" style="1" bestFit="1" customWidth="1"/>
    <col min="9161" max="9161" width="4.33203125" style="1" customWidth="1"/>
    <col min="9162" max="9162" width="3.6640625" style="1" customWidth="1"/>
    <col min="9163" max="9165" width="13.44140625" style="1" customWidth="1"/>
    <col min="9166" max="9166" width="2.109375" style="1" customWidth="1"/>
    <col min="9167" max="9167" width="3.88671875" style="1" customWidth="1"/>
    <col min="9168" max="9168" width="8.109375" style="1" customWidth="1"/>
    <col min="9169" max="9169" width="4.33203125" style="1" customWidth="1"/>
    <col min="9170" max="9170" width="3.6640625" style="1" customWidth="1"/>
    <col min="9171" max="9171" width="11.44140625" style="1" bestFit="1" customWidth="1"/>
    <col min="9172" max="9173" width="13" style="1" customWidth="1"/>
    <col min="9174" max="9174" width="2.109375" style="1" customWidth="1"/>
    <col min="9175" max="9398" width="9.109375" style="1"/>
    <col min="9399" max="9399" width="3.88671875" style="1" customWidth="1"/>
    <col min="9400" max="9400" width="8.109375" style="1" customWidth="1"/>
    <col min="9401" max="9401" width="4.33203125" style="1" customWidth="1"/>
    <col min="9402" max="9402" width="3.88671875" style="1" customWidth="1"/>
    <col min="9403" max="9405" width="13" style="1" customWidth="1"/>
    <col min="9406" max="9406" width="2.109375" style="1" customWidth="1"/>
    <col min="9407" max="9407" width="3.88671875" style="1" customWidth="1"/>
    <col min="9408" max="9408" width="8.109375" style="1" customWidth="1"/>
    <col min="9409" max="9409" width="4.33203125" style="1" customWidth="1"/>
    <col min="9410" max="9410" width="3.6640625" style="1" customWidth="1"/>
    <col min="9411" max="9413" width="13.33203125" style="1" customWidth="1"/>
    <col min="9414" max="9414" width="2.109375" style="1" customWidth="1"/>
    <col min="9415" max="9415" width="3.88671875" style="1" customWidth="1"/>
    <col min="9416" max="9416" width="9.6640625" style="1" bestFit="1" customWidth="1"/>
    <col min="9417" max="9417" width="4.33203125" style="1" customWidth="1"/>
    <col min="9418" max="9418" width="3.6640625" style="1" customWidth="1"/>
    <col min="9419" max="9421" width="13.44140625" style="1" customWidth="1"/>
    <col min="9422" max="9422" width="2.109375" style="1" customWidth="1"/>
    <col min="9423" max="9423" width="3.88671875" style="1" customWidth="1"/>
    <col min="9424" max="9424" width="8.109375" style="1" customWidth="1"/>
    <col min="9425" max="9425" width="4.33203125" style="1" customWidth="1"/>
    <col min="9426" max="9426" width="3.6640625" style="1" customWidth="1"/>
    <col min="9427" max="9427" width="11.44140625" style="1" bestFit="1" customWidth="1"/>
    <col min="9428" max="9429" width="13" style="1" customWidth="1"/>
    <col min="9430" max="9430" width="2.109375" style="1" customWidth="1"/>
    <col min="9431" max="9654" width="9.109375" style="1"/>
    <col min="9655" max="9655" width="3.88671875" style="1" customWidth="1"/>
    <col min="9656" max="9656" width="8.109375" style="1" customWidth="1"/>
    <col min="9657" max="9657" width="4.33203125" style="1" customWidth="1"/>
    <col min="9658" max="9658" width="3.88671875" style="1" customWidth="1"/>
    <col min="9659" max="9661" width="13" style="1" customWidth="1"/>
    <col min="9662" max="9662" width="2.109375" style="1" customWidth="1"/>
    <col min="9663" max="9663" width="3.88671875" style="1" customWidth="1"/>
    <col min="9664" max="9664" width="8.109375" style="1" customWidth="1"/>
    <col min="9665" max="9665" width="4.33203125" style="1" customWidth="1"/>
    <col min="9666" max="9666" width="3.6640625" style="1" customWidth="1"/>
    <col min="9667" max="9669" width="13.33203125" style="1" customWidth="1"/>
    <col min="9670" max="9670" width="2.109375" style="1" customWidth="1"/>
    <col min="9671" max="9671" width="3.88671875" style="1" customWidth="1"/>
    <col min="9672" max="9672" width="9.6640625" style="1" bestFit="1" customWidth="1"/>
    <col min="9673" max="9673" width="4.33203125" style="1" customWidth="1"/>
    <col min="9674" max="9674" width="3.6640625" style="1" customWidth="1"/>
    <col min="9675" max="9677" width="13.44140625" style="1" customWidth="1"/>
    <col min="9678" max="9678" width="2.109375" style="1" customWidth="1"/>
    <col min="9679" max="9679" width="3.88671875" style="1" customWidth="1"/>
    <col min="9680" max="9680" width="8.109375" style="1" customWidth="1"/>
    <col min="9681" max="9681" width="4.33203125" style="1" customWidth="1"/>
    <col min="9682" max="9682" width="3.6640625" style="1" customWidth="1"/>
    <col min="9683" max="9683" width="11.44140625" style="1" bestFit="1" customWidth="1"/>
    <col min="9684" max="9685" width="13" style="1" customWidth="1"/>
    <col min="9686" max="9686" width="2.109375" style="1" customWidth="1"/>
    <col min="9687" max="9910" width="9.109375" style="1"/>
    <col min="9911" max="9911" width="3.88671875" style="1" customWidth="1"/>
    <col min="9912" max="9912" width="8.109375" style="1" customWidth="1"/>
    <col min="9913" max="9913" width="4.33203125" style="1" customWidth="1"/>
    <col min="9914" max="9914" width="3.88671875" style="1" customWidth="1"/>
    <col min="9915" max="9917" width="13" style="1" customWidth="1"/>
    <col min="9918" max="9918" width="2.109375" style="1" customWidth="1"/>
    <col min="9919" max="9919" width="3.88671875" style="1" customWidth="1"/>
    <col min="9920" max="9920" width="8.109375" style="1" customWidth="1"/>
    <col min="9921" max="9921" width="4.33203125" style="1" customWidth="1"/>
    <col min="9922" max="9922" width="3.6640625" style="1" customWidth="1"/>
    <col min="9923" max="9925" width="13.33203125" style="1" customWidth="1"/>
    <col min="9926" max="9926" width="2.109375" style="1" customWidth="1"/>
    <col min="9927" max="9927" width="3.88671875" style="1" customWidth="1"/>
    <col min="9928" max="9928" width="9.6640625" style="1" bestFit="1" customWidth="1"/>
    <col min="9929" max="9929" width="4.33203125" style="1" customWidth="1"/>
    <col min="9930" max="9930" width="3.6640625" style="1" customWidth="1"/>
    <col min="9931" max="9933" width="13.44140625" style="1" customWidth="1"/>
    <col min="9934" max="9934" width="2.109375" style="1" customWidth="1"/>
    <col min="9935" max="9935" width="3.88671875" style="1" customWidth="1"/>
    <col min="9936" max="9936" width="8.109375" style="1" customWidth="1"/>
    <col min="9937" max="9937" width="4.33203125" style="1" customWidth="1"/>
    <col min="9938" max="9938" width="3.6640625" style="1" customWidth="1"/>
    <col min="9939" max="9939" width="11.44140625" style="1" bestFit="1" customWidth="1"/>
    <col min="9940" max="9941" width="13" style="1" customWidth="1"/>
    <col min="9942" max="9942" width="2.109375" style="1" customWidth="1"/>
    <col min="9943" max="10166" width="9.109375" style="1"/>
    <col min="10167" max="10167" width="3.88671875" style="1" customWidth="1"/>
    <col min="10168" max="10168" width="8.109375" style="1" customWidth="1"/>
    <col min="10169" max="10169" width="4.33203125" style="1" customWidth="1"/>
    <col min="10170" max="10170" width="3.88671875" style="1" customWidth="1"/>
    <col min="10171" max="10173" width="13" style="1" customWidth="1"/>
    <col min="10174" max="10174" width="2.109375" style="1" customWidth="1"/>
    <col min="10175" max="10175" width="3.88671875" style="1" customWidth="1"/>
    <col min="10176" max="10176" width="8.109375" style="1" customWidth="1"/>
    <col min="10177" max="10177" width="4.33203125" style="1" customWidth="1"/>
    <col min="10178" max="10178" width="3.6640625" style="1" customWidth="1"/>
    <col min="10179" max="10181" width="13.33203125" style="1" customWidth="1"/>
    <col min="10182" max="10182" width="2.109375" style="1" customWidth="1"/>
    <col min="10183" max="10183" width="3.88671875" style="1" customWidth="1"/>
    <col min="10184" max="10184" width="9.6640625" style="1" bestFit="1" customWidth="1"/>
    <col min="10185" max="10185" width="4.33203125" style="1" customWidth="1"/>
    <col min="10186" max="10186" width="3.6640625" style="1" customWidth="1"/>
    <col min="10187" max="10189" width="13.44140625" style="1" customWidth="1"/>
    <col min="10190" max="10190" width="2.109375" style="1" customWidth="1"/>
    <col min="10191" max="10191" width="3.88671875" style="1" customWidth="1"/>
    <col min="10192" max="10192" width="8.109375" style="1" customWidth="1"/>
    <col min="10193" max="10193" width="4.33203125" style="1" customWidth="1"/>
    <col min="10194" max="10194" width="3.6640625" style="1" customWidth="1"/>
    <col min="10195" max="10195" width="11.44140625" style="1" bestFit="1" customWidth="1"/>
    <col min="10196" max="10197" width="13" style="1" customWidth="1"/>
    <col min="10198" max="10198" width="2.109375" style="1" customWidth="1"/>
    <col min="10199" max="10422" width="9.109375" style="1"/>
    <col min="10423" max="10423" width="3.88671875" style="1" customWidth="1"/>
    <col min="10424" max="10424" width="8.109375" style="1" customWidth="1"/>
    <col min="10425" max="10425" width="4.33203125" style="1" customWidth="1"/>
    <col min="10426" max="10426" width="3.88671875" style="1" customWidth="1"/>
    <col min="10427" max="10429" width="13" style="1" customWidth="1"/>
    <col min="10430" max="10430" width="2.109375" style="1" customWidth="1"/>
    <col min="10431" max="10431" width="3.88671875" style="1" customWidth="1"/>
    <col min="10432" max="10432" width="8.109375" style="1" customWidth="1"/>
    <col min="10433" max="10433" width="4.33203125" style="1" customWidth="1"/>
    <col min="10434" max="10434" width="3.6640625" style="1" customWidth="1"/>
    <col min="10435" max="10437" width="13.33203125" style="1" customWidth="1"/>
    <col min="10438" max="10438" width="2.109375" style="1" customWidth="1"/>
    <col min="10439" max="10439" width="3.88671875" style="1" customWidth="1"/>
    <col min="10440" max="10440" width="9.6640625" style="1" bestFit="1" customWidth="1"/>
    <col min="10441" max="10441" width="4.33203125" style="1" customWidth="1"/>
    <col min="10442" max="10442" width="3.6640625" style="1" customWidth="1"/>
    <col min="10443" max="10445" width="13.44140625" style="1" customWidth="1"/>
    <col min="10446" max="10446" width="2.109375" style="1" customWidth="1"/>
    <col min="10447" max="10447" width="3.88671875" style="1" customWidth="1"/>
    <col min="10448" max="10448" width="8.109375" style="1" customWidth="1"/>
    <col min="10449" max="10449" width="4.33203125" style="1" customWidth="1"/>
    <col min="10450" max="10450" width="3.6640625" style="1" customWidth="1"/>
    <col min="10451" max="10451" width="11.44140625" style="1" bestFit="1" customWidth="1"/>
    <col min="10452" max="10453" width="13" style="1" customWidth="1"/>
    <col min="10454" max="10454" width="2.109375" style="1" customWidth="1"/>
    <col min="10455" max="10678" width="9.109375" style="1"/>
    <col min="10679" max="10679" width="3.88671875" style="1" customWidth="1"/>
    <col min="10680" max="10680" width="8.109375" style="1" customWidth="1"/>
    <col min="10681" max="10681" width="4.33203125" style="1" customWidth="1"/>
    <col min="10682" max="10682" width="3.88671875" style="1" customWidth="1"/>
    <col min="10683" max="10685" width="13" style="1" customWidth="1"/>
    <col min="10686" max="10686" width="2.109375" style="1" customWidth="1"/>
    <col min="10687" max="10687" width="3.88671875" style="1" customWidth="1"/>
    <col min="10688" max="10688" width="8.109375" style="1" customWidth="1"/>
    <col min="10689" max="10689" width="4.33203125" style="1" customWidth="1"/>
    <col min="10690" max="10690" width="3.6640625" style="1" customWidth="1"/>
    <col min="10691" max="10693" width="13.33203125" style="1" customWidth="1"/>
    <col min="10694" max="10694" width="2.109375" style="1" customWidth="1"/>
    <col min="10695" max="10695" width="3.88671875" style="1" customWidth="1"/>
    <col min="10696" max="10696" width="9.6640625" style="1" bestFit="1" customWidth="1"/>
    <col min="10697" max="10697" width="4.33203125" style="1" customWidth="1"/>
    <col min="10698" max="10698" width="3.6640625" style="1" customWidth="1"/>
    <col min="10699" max="10701" width="13.44140625" style="1" customWidth="1"/>
    <col min="10702" max="10702" width="2.109375" style="1" customWidth="1"/>
    <col min="10703" max="10703" width="3.88671875" style="1" customWidth="1"/>
    <col min="10704" max="10704" width="8.109375" style="1" customWidth="1"/>
    <col min="10705" max="10705" width="4.33203125" style="1" customWidth="1"/>
    <col min="10706" max="10706" width="3.6640625" style="1" customWidth="1"/>
    <col min="10707" max="10707" width="11.44140625" style="1" bestFit="1" customWidth="1"/>
    <col min="10708" max="10709" width="13" style="1" customWidth="1"/>
    <col min="10710" max="10710" width="2.109375" style="1" customWidth="1"/>
    <col min="10711" max="10934" width="9.109375" style="1"/>
    <col min="10935" max="10935" width="3.88671875" style="1" customWidth="1"/>
    <col min="10936" max="10936" width="8.109375" style="1" customWidth="1"/>
    <col min="10937" max="10937" width="4.33203125" style="1" customWidth="1"/>
    <col min="10938" max="10938" width="3.88671875" style="1" customWidth="1"/>
    <col min="10939" max="10941" width="13" style="1" customWidth="1"/>
    <col min="10942" max="10942" width="2.109375" style="1" customWidth="1"/>
    <col min="10943" max="10943" width="3.88671875" style="1" customWidth="1"/>
    <col min="10944" max="10944" width="8.109375" style="1" customWidth="1"/>
    <col min="10945" max="10945" width="4.33203125" style="1" customWidth="1"/>
    <col min="10946" max="10946" width="3.6640625" style="1" customWidth="1"/>
    <col min="10947" max="10949" width="13.33203125" style="1" customWidth="1"/>
    <col min="10950" max="10950" width="2.109375" style="1" customWidth="1"/>
    <col min="10951" max="10951" width="3.88671875" style="1" customWidth="1"/>
    <col min="10952" max="10952" width="9.6640625" style="1" bestFit="1" customWidth="1"/>
    <col min="10953" max="10953" width="4.33203125" style="1" customWidth="1"/>
    <col min="10954" max="10954" width="3.6640625" style="1" customWidth="1"/>
    <col min="10955" max="10957" width="13.44140625" style="1" customWidth="1"/>
    <col min="10958" max="10958" width="2.109375" style="1" customWidth="1"/>
    <col min="10959" max="10959" width="3.88671875" style="1" customWidth="1"/>
    <col min="10960" max="10960" width="8.109375" style="1" customWidth="1"/>
    <col min="10961" max="10961" width="4.33203125" style="1" customWidth="1"/>
    <col min="10962" max="10962" width="3.6640625" style="1" customWidth="1"/>
    <col min="10963" max="10963" width="11.44140625" style="1" bestFit="1" customWidth="1"/>
    <col min="10964" max="10965" width="13" style="1" customWidth="1"/>
    <col min="10966" max="10966" width="2.109375" style="1" customWidth="1"/>
    <col min="10967" max="11190" width="9.109375" style="1"/>
    <col min="11191" max="11191" width="3.88671875" style="1" customWidth="1"/>
    <col min="11192" max="11192" width="8.109375" style="1" customWidth="1"/>
    <col min="11193" max="11193" width="4.33203125" style="1" customWidth="1"/>
    <col min="11194" max="11194" width="3.88671875" style="1" customWidth="1"/>
    <col min="11195" max="11197" width="13" style="1" customWidth="1"/>
    <col min="11198" max="11198" width="2.109375" style="1" customWidth="1"/>
    <col min="11199" max="11199" width="3.88671875" style="1" customWidth="1"/>
    <col min="11200" max="11200" width="8.109375" style="1" customWidth="1"/>
    <col min="11201" max="11201" width="4.33203125" style="1" customWidth="1"/>
    <col min="11202" max="11202" width="3.6640625" style="1" customWidth="1"/>
    <col min="11203" max="11205" width="13.33203125" style="1" customWidth="1"/>
    <col min="11206" max="11206" width="2.109375" style="1" customWidth="1"/>
    <col min="11207" max="11207" width="3.88671875" style="1" customWidth="1"/>
    <col min="11208" max="11208" width="9.6640625" style="1" bestFit="1" customWidth="1"/>
    <col min="11209" max="11209" width="4.33203125" style="1" customWidth="1"/>
    <col min="11210" max="11210" width="3.6640625" style="1" customWidth="1"/>
    <col min="11211" max="11213" width="13.44140625" style="1" customWidth="1"/>
    <col min="11214" max="11214" width="2.109375" style="1" customWidth="1"/>
    <col min="11215" max="11215" width="3.88671875" style="1" customWidth="1"/>
    <col min="11216" max="11216" width="8.109375" style="1" customWidth="1"/>
    <col min="11217" max="11217" width="4.33203125" style="1" customWidth="1"/>
    <col min="11218" max="11218" width="3.6640625" style="1" customWidth="1"/>
    <col min="11219" max="11219" width="11.44140625" style="1" bestFit="1" customWidth="1"/>
    <col min="11220" max="11221" width="13" style="1" customWidth="1"/>
    <col min="11222" max="11222" width="2.109375" style="1" customWidth="1"/>
    <col min="11223" max="11446" width="9.109375" style="1"/>
    <col min="11447" max="11447" width="3.88671875" style="1" customWidth="1"/>
    <col min="11448" max="11448" width="8.109375" style="1" customWidth="1"/>
    <col min="11449" max="11449" width="4.33203125" style="1" customWidth="1"/>
    <col min="11450" max="11450" width="3.88671875" style="1" customWidth="1"/>
    <col min="11451" max="11453" width="13" style="1" customWidth="1"/>
    <col min="11454" max="11454" width="2.109375" style="1" customWidth="1"/>
    <col min="11455" max="11455" width="3.88671875" style="1" customWidth="1"/>
    <col min="11456" max="11456" width="8.109375" style="1" customWidth="1"/>
    <col min="11457" max="11457" width="4.33203125" style="1" customWidth="1"/>
    <col min="11458" max="11458" width="3.6640625" style="1" customWidth="1"/>
    <col min="11459" max="11461" width="13.33203125" style="1" customWidth="1"/>
    <col min="11462" max="11462" width="2.109375" style="1" customWidth="1"/>
    <col min="11463" max="11463" width="3.88671875" style="1" customWidth="1"/>
    <col min="11464" max="11464" width="9.6640625" style="1" bestFit="1" customWidth="1"/>
    <col min="11465" max="11465" width="4.33203125" style="1" customWidth="1"/>
    <col min="11466" max="11466" width="3.6640625" style="1" customWidth="1"/>
    <col min="11467" max="11469" width="13.44140625" style="1" customWidth="1"/>
    <col min="11470" max="11470" width="2.109375" style="1" customWidth="1"/>
    <col min="11471" max="11471" width="3.88671875" style="1" customWidth="1"/>
    <col min="11472" max="11472" width="8.109375" style="1" customWidth="1"/>
    <col min="11473" max="11473" width="4.33203125" style="1" customWidth="1"/>
    <col min="11474" max="11474" width="3.6640625" style="1" customWidth="1"/>
    <col min="11475" max="11475" width="11.44140625" style="1" bestFit="1" customWidth="1"/>
    <col min="11476" max="11477" width="13" style="1" customWidth="1"/>
    <col min="11478" max="11478" width="2.109375" style="1" customWidth="1"/>
    <col min="11479" max="11702" width="9.109375" style="1"/>
    <col min="11703" max="11703" width="3.88671875" style="1" customWidth="1"/>
    <col min="11704" max="11704" width="8.109375" style="1" customWidth="1"/>
    <col min="11705" max="11705" width="4.33203125" style="1" customWidth="1"/>
    <col min="11706" max="11706" width="3.88671875" style="1" customWidth="1"/>
    <col min="11707" max="11709" width="13" style="1" customWidth="1"/>
    <col min="11710" max="11710" width="2.109375" style="1" customWidth="1"/>
    <col min="11711" max="11711" width="3.88671875" style="1" customWidth="1"/>
    <col min="11712" max="11712" width="8.109375" style="1" customWidth="1"/>
    <col min="11713" max="11713" width="4.33203125" style="1" customWidth="1"/>
    <col min="11714" max="11714" width="3.6640625" style="1" customWidth="1"/>
    <col min="11715" max="11717" width="13.33203125" style="1" customWidth="1"/>
    <col min="11718" max="11718" width="2.109375" style="1" customWidth="1"/>
    <col min="11719" max="11719" width="3.88671875" style="1" customWidth="1"/>
    <col min="11720" max="11720" width="9.6640625" style="1" bestFit="1" customWidth="1"/>
    <col min="11721" max="11721" width="4.33203125" style="1" customWidth="1"/>
    <col min="11722" max="11722" width="3.6640625" style="1" customWidth="1"/>
    <col min="11723" max="11725" width="13.44140625" style="1" customWidth="1"/>
    <col min="11726" max="11726" width="2.109375" style="1" customWidth="1"/>
    <col min="11727" max="11727" width="3.88671875" style="1" customWidth="1"/>
    <col min="11728" max="11728" width="8.109375" style="1" customWidth="1"/>
    <col min="11729" max="11729" width="4.33203125" style="1" customWidth="1"/>
    <col min="11730" max="11730" width="3.6640625" style="1" customWidth="1"/>
    <col min="11731" max="11731" width="11.44140625" style="1" bestFit="1" customWidth="1"/>
    <col min="11732" max="11733" width="13" style="1" customWidth="1"/>
    <col min="11734" max="11734" width="2.109375" style="1" customWidth="1"/>
    <col min="11735" max="11958" width="9.109375" style="1"/>
    <col min="11959" max="11959" width="3.88671875" style="1" customWidth="1"/>
    <col min="11960" max="11960" width="8.109375" style="1" customWidth="1"/>
    <col min="11961" max="11961" width="4.33203125" style="1" customWidth="1"/>
    <col min="11962" max="11962" width="3.88671875" style="1" customWidth="1"/>
    <col min="11963" max="11965" width="13" style="1" customWidth="1"/>
    <col min="11966" max="11966" width="2.109375" style="1" customWidth="1"/>
    <col min="11967" max="11967" width="3.88671875" style="1" customWidth="1"/>
    <col min="11968" max="11968" width="8.109375" style="1" customWidth="1"/>
    <col min="11969" max="11969" width="4.33203125" style="1" customWidth="1"/>
    <col min="11970" max="11970" width="3.6640625" style="1" customWidth="1"/>
    <col min="11971" max="11973" width="13.33203125" style="1" customWidth="1"/>
    <col min="11974" max="11974" width="2.109375" style="1" customWidth="1"/>
    <col min="11975" max="11975" width="3.88671875" style="1" customWidth="1"/>
    <col min="11976" max="11976" width="9.6640625" style="1" bestFit="1" customWidth="1"/>
    <col min="11977" max="11977" width="4.33203125" style="1" customWidth="1"/>
    <col min="11978" max="11978" width="3.6640625" style="1" customWidth="1"/>
    <col min="11979" max="11981" width="13.44140625" style="1" customWidth="1"/>
    <col min="11982" max="11982" width="2.109375" style="1" customWidth="1"/>
    <col min="11983" max="11983" width="3.88671875" style="1" customWidth="1"/>
    <col min="11984" max="11984" width="8.109375" style="1" customWidth="1"/>
    <col min="11985" max="11985" width="4.33203125" style="1" customWidth="1"/>
    <col min="11986" max="11986" width="3.6640625" style="1" customWidth="1"/>
    <col min="11987" max="11987" width="11.44140625" style="1" bestFit="1" customWidth="1"/>
    <col min="11988" max="11989" width="13" style="1" customWidth="1"/>
    <col min="11990" max="11990" width="2.109375" style="1" customWidth="1"/>
    <col min="11991" max="12214" width="9.109375" style="1"/>
    <col min="12215" max="12215" width="3.88671875" style="1" customWidth="1"/>
    <col min="12216" max="12216" width="8.109375" style="1" customWidth="1"/>
    <col min="12217" max="12217" width="4.33203125" style="1" customWidth="1"/>
    <col min="12218" max="12218" width="3.88671875" style="1" customWidth="1"/>
    <col min="12219" max="12221" width="13" style="1" customWidth="1"/>
    <col min="12222" max="12222" width="2.109375" style="1" customWidth="1"/>
    <col min="12223" max="12223" width="3.88671875" style="1" customWidth="1"/>
    <col min="12224" max="12224" width="8.109375" style="1" customWidth="1"/>
    <col min="12225" max="12225" width="4.33203125" style="1" customWidth="1"/>
    <col min="12226" max="12226" width="3.6640625" style="1" customWidth="1"/>
    <col min="12227" max="12229" width="13.33203125" style="1" customWidth="1"/>
    <col min="12230" max="12230" width="2.109375" style="1" customWidth="1"/>
    <col min="12231" max="12231" width="3.88671875" style="1" customWidth="1"/>
    <col min="12232" max="12232" width="9.6640625" style="1" bestFit="1" customWidth="1"/>
    <col min="12233" max="12233" width="4.33203125" style="1" customWidth="1"/>
    <col min="12234" max="12234" width="3.6640625" style="1" customWidth="1"/>
    <col min="12235" max="12237" width="13.44140625" style="1" customWidth="1"/>
    <col min="12238" max="12238" width="2.109375" style="1" customWidth="1"/>
    <col min="12239" max="12239" width="3.88671875" style="1" customWidth="1"/>
    <col min="12240" max="12240" width="8.109375" style="1" customWidth="1"/>
    <col min="12241" max="12241" width="4.33203125" style="1" customWidth="1"/>
    <col min="12242" max="12242" width="3.6640625" style="1" customWidth="1"/>
    <col min="12243" max="12243" width="11.44140625" style="1" bestFit="1" customWidth="1"/>
    <col min="12244" max="12245" width="13" style="1" customWidth="1"/>
    <col min="12246" max="12246" width="2.109375" style="1" customWidth="1"/>
    <col min="12247" max="12470" width="9.109375" style="1"/>
    <col min="12471" max="12471" width="3.88671875" style="1" customWidth="1"/>
    <col min="12472" max="12472" width="8.109375" style="1" customWidth="1"/>
    <col min="12473" max="12473" width="4.33203125" style="1" customWidth="1"/>
    <col min="12474" max="12474" width="3.88671875" style="1" customWidth="1"/>
    <col min="12475" max="12477" width="13" style="1" customWidth="1"/>
    <col min="12478" max="12478" width="2.109375" style="1" customWidth="1"/>
    <col min="12479" max="12479" width="3.88671875" style="1" customWidth="1"/>
    <col min="12480" max="12480" width="8.109375" style="1" customWidth="1"/>
    <col min="12481" max="12481" width="4.33203125" style="1" customWidth="1"/>
    <col min="12482" max="12482" width="3.6640625" style="1" customWidth="1"/>
    <col min="12483" max="12485" width="13.33203125" style="1" customWidth="1"/>
    <col min="12486" max="12486" width="2.109375" style="1" customWidth="1"/>
    <col min="12487" max="12487" width="3.88671875" style="1" customWidth="1"/>
    <col min="12488" max="12488" width="9.6640625" style="1" bestFit="1" customWidth="1"/>
    <col min="12489" max="12489" width="4.33203125" style="1" customWidth="1"/>
    <col min="12490" max="12490" width="3.6640625" style="1" customWidth="1"/>
    <col min="12491" max="12493" width="13.44140625" style="1" customWidth="1"/>
    <col min="12494" max="12494" width="2.109375" style="1" customWidth="1"/>
    <col min="12495" max="12495" width="3.88671875" style="1" customWidth="1"/>
    <col min="12496" max="12496" width="8.109375" style="1" customWidth="1"/>
    <col min="12497" max="12497" width="4.33203125" style="1" customWidth="1"/>
    <col min="12498" max="12498" width="3.6640625" style="1" customWidth="1"/>
    <col min="12499" max="12499" width="11.44140625" style="1" bestFit="1" customWidth="1"/>
    <col min="12500" max="12501" width="13" style="1" customWidth="1"/>
    <col min="12502" max="12502" width="2.109375" style="1" customWidth="1"/>
    <col min="12503" max="12726" width="9.109375" style="1"/>
    <col min="12727" max="12727" width="3.88671875" style="1" customWidth="1"/>
    <col min="12728" max="12728" width="8.109375" style="1" customWidth="1"/>
    <col min="12729" max="12729" width="4.33203125" style="1" customWidth="1"/>
    <col min="12730" max="12730" width="3.88671875" style="1" customWidth="1"/>
    <col min="12731" max="12733" width="13" style="1" customWidth="1"/>
    <col min="12734" max="12734" width="2.109375" style="1" customWidth="1"/>
    <col min="12735" max="12735" width="3.88671875" style="1" customWidth="1"/>
    <col min="12736" max="12736" width="8.109375" style="1" customWidth="1"/>
    <col min="12737" max="12737" width="4.33203125" style="1" customWidth="1"/>
    <col min="12738" max="12738" width="3.6640625" style="1" customWidth="1"/>
    <col min="12739" max="12741" width="13.33203125" style="1" customWidth="1"/>
    <col min="12742" max="12742" width="2.109375" style="1" customWidth="1"/>
    <col min="12743" max="12743" width="3.88671875" style="1" customWidth="1"/>
    <col min="12744" max="12744" width="9.6640625" style="1" bestFit="1" customWidth="1"/>
    <col min="12745" max="12745" width="4.33203125" style="1" customWidth="1"/>
    <col min="12746" max="12746" width="3.6640625" style="1" customWidth="1"/>
    <col min="12747" max="12749" width="13.44140625" style="1" customWidth="1"/>
    <col min="12750" max="12750" width="2.109375" style="1" customWidth="1"/>
    <col min="12751" max="12751" width="3.88671875" style="1" customWidth="1"/>
    <col min="12752" max="12752" width="8.109375" style="1" customWidth="1"/>
    <col min="12753" max="12753" width="4.33203125" style="1" customWidth="1"/>
    <col min="12754" max="12754" width="3.6640625" style="1" customWidth="1"/>
    <col min="12755" max="12755" width="11.44140625" style="1" bestFit="1" customWidth="1"/>
    <col min="12756" max="12757" width="13" style="1" customWidth="1"/>
    <col min="12758" max="12758" width="2.109375" style="1" customWidth="1"/>
    <col min="12759" max="12982" width="9.109375" style="1"/>
    <col min="12983" max="12983" width="3.88671875" style="1" customWidth="1"/>
    <col min="12984" max="12984" width="8.109375" style="1" customWidth="1"/>
    <col min="12985" max="12985" width="4.33203125" style="1" customWidth="1"/>
    <col min="12986" max="12986" width="3.88671875" style="1" customWidth="1"/>
    <col min="12987" max="12989" width="13" style="1" customWidth="1"/>
    <col min="12990" max="12990" width="2.109375" style="1" customWidth="1"/>
    <col min="12991" max="12991" width="3.88671875" style="1" customWidth="1"/>
    <col min="12992" max="12992" width="8.109375" style="1" customWidth="1"/>
    <col min="12993" max="12993" width="4.33203125" style="1" customWidth="1"/>
    <col min="12994" max="12994" width="3.6640625" style="1" customWidth="1"/>
    <col min="12995" max="12997" width="13.33203125" style="1" customWidth="1"/>
    <col min="12998" max="12998" width="2.109375" style="1" customWidth="1"/>
    <col min="12999" max="12999" width="3.88671875" style="1" customWidth="1"/>
    <col min="13000" max="13000" width="9.6640625" style="1" bestFit="1" customWidth="1"/>
    <col min="13001" max="13001" width="4.33203125" style="1" customWidth="1"/>
    <col min="13002" max="13002" width="3.6640625" style="1" customWidth="1"/>
    <col min="13003" max="13005" width="13.44140625" style="1" customWidth="1"/>
    <col min="13006" max="13006" width="2.109375" style="1" customWidth="1"/>
    <col min="13007" max="13007" width="3.88671875" style="1" customWidth="1"/>
    <col min="13008" max="13008" width="8.109375" style="1" customWidth="1"/>
    <col min="13009" max="13009" width="4.33203125" style="1" customWidth="1"/>
    <col min="13010" max="13010" width="3.6640625" style="1" customWidth="1"/>
    <col min="13011" max="13011" width="11.44140625" style="1" bestFit="1" customWidth="1"/>
    <col min="13012" max="13013" width="13" style="1" customWidth="1"/>
    <col min="13014" max="13014" width="2.109375" style="1" customWidth="1"/>
    <col min="13015" max="13238" width="9.109375" style="1"/>
    <col min="13239" max="13239" width="3.88671875" style="1" customWidth="1"/>
    <col min="13240" max="13240" width="8.109375" style="1" customWidth="1"/>
    <col min="13241" max="13241" width="4.33203125" style="1" customWidth="1"/>
    <col min="13242" max="13242" width="3.88671875" style="1" customWidth="1"/>
    <col min="13243" max="13245" width="13" style="1" customWidth="1"/>
    <col min="13246" max="13246" width="2.109375" style="1" customWidth="1"/>
    <col min="13247" max="13247" width="3.88671875" style="1" customWidth="1"/>
    <col min="13248" max="13248" width="8.109375" style="1" customWidth="1"/>
    <col min="13249" max="13249" width="4.33203125" style="1" customWidth="1"/>
    <col min="13250" max="13250" width="3.6640625" style="1" customWidth="1"/>
    <col min="13251" max="13253" width="13.33203125" style="1" customWidth="1"/>
    <col min="13254" max="13254" width="2.109375" style="1" customWidth="1"/>
    <col min="13255" max="13255" width="3.88671875" style="1" customWidth="1"/>
    <col min="13256" max="13256" width="9.6640625" style="1" bestFit="1" customWidth="1"/>
    <col min="13257" max="13257" width="4.33203125" style="1" customWidth="1"/>
    <col min="13258" max="13258" width="3.6640625" style="1" customWidth="1"/>
    <col min="13259" max="13261" width="13.44140625" style="1" customWidth="1"/>
    <col min="13262" max="13262" width="2.109375" style="1" customWidth="1"/>
    <col min="13263" max="13263" width="3.88671875" style="1" customWidth="1"/>
    <col min="13264" max="13264" width="8.109375" style="1" customWidth="1"/>
    <col min="13265" max="13265" width="4.33203125" style="1" customWidth="1"/>
    <col min="13266" max="13266" width="3.6640625" style="1" customWidth="1"/>
    <col min="13267" max="13267" width="11.44140625" style="1" bestFit="1" customWidth="1"/>
    <col min="13268" max="13269" width="13" style="1" customWidth="1"/>
    <col min="13270" max="13270" width="2.109375" style="1" customWidth="1"/>
    <col min="13271" max="13494" width="9.109375" style="1"/>
    <col min="13495" max="13495" width="3.88671875" style="1" customWidth="1"/>
    <col min="13496" max="13496" width="8.109375" style="1" customWidth="1"/>
    <col min="13497" max="13497" width="4.33203125" style="1" customWidth="1"/>
    <col min="13498" max="13498" width="3.88671875" style="1" customWidth="1"/>
    <col min="13499" max="13501" width="13" style="1" customWidth="1"/>
    <col min="13502" max="13502" width="2.109375" style="1" customWidth="1"/>
    <col min="13503" max="13503" width="3.88671875" style="1" customWidth="1"/>
    <col min="13504" max="13504" width="8.109375" style="1" customWidth="1"/>
    <col min="13505" max="13505" width="4.33203125" style="1" customWidth="1"/>
    <col min="13506" max="13506" width="3.6640625" style="1" customWidth="1"/>
    <col min="13507" max="13509" width="13.33203125" style="1" customWidth="1"/>
    <col min="13510" max="13510" width="2.109375" style="1" customWidth="1"/>
    <col min="13511" max="13511" width="3.88671875" style="1" customWidth="1"/>
    <col min="13512" max="13512" width="9.6640625" style="1" bestFit="1" customWidth="1"/>
    <col min="13513" max="13513" width="4.33203125" style="1" customWidth="1"/>
    <col min="13514" max="13514" width="3.6640625" style="1" customWidth="1"/>
    <col min="13515" max="13517" width="13.44140625" style="1" customWidth="1"/>
    <col min="13518" max="13518" width="2.109375" style="1" customWidth="1"/>
    <col min="13519" max="13519" width="3.88671875" style="1" customWidth="1"/>
    <col min="13520" max="13520" width="8.109375" style="1" customWidth="1"/>
    <col min="13521" max="13521" width="4.33203125" style="1" customWidth="1"/>
    <col min="13522" max="13522" width="3.6640625" style="1" customWidth="1"/>
    <col min="13523" max="13523" width="11.44140625" style="1" bestFit="1" customWidth="1"/>
    <col min="13524" max="13525" width="13" style="1" customWidth="1"/>
    <col min="13526" max="13526" width="2.109375" style="1" customWidth="1"/>
    <col min="13527" max="13750" width="9.109375" style="1"/>
    <col min="13751" max="13751" width="3.88671875" style="1" customWidth="1"/>
    <col min="13752" max="13752" width="8.109375" style="1" customWidth="1"/>
    <col min="13753" max="13753" width="4.33203125" style="1" customWidth="1"/>
    <col min="13754" max="13754" width="3.88671875" style="1" customWidth="1"/>
    <col min="13755" max="13757" width="13" style="1" customWidth="1"/>
    <col min="13758" max="13758" width="2.109375" style="1" customWidth="1"/>
    <col min="13759" max="13759" width="3.88671875" style="1" customWidth="1"/>
    <col min="13760" max="13760" width="8.109375" style="1" customWidth="1"/>
    <col min="13761" max="13761" width="4.33203125" style="1" customWidth="1"/>
    <col min="13762" max="13762" width="3.6640625" style="1" customWidth="1"/>
    <col min="13763" max="13765" width="13.33203125" style="1" customWidth="1"/>
    <col min="13766" max="13766" width="2.109375" style="1" customWidth="1"/>
    <col min="13767" max="13767" width="3.88671875" style="1" customWidth="1"/>
    <col min="13768" max="13768" width="9.6640625" style="1" bestFit="1" customWidth="1"/>
    <col min="13769" max="13769" width="4.33203125" style="1" customWidth="1"/>
    <col min="13770" max="13770" width="3.6640625" style="1" customWidth="1"/>
    <col min="13771" max="13773" width="13.44140625" style="1" customWidth="1"/>
    <col min="13774" max="13774" width="2.109375" style="1" customWidth="1"/>
    <col min="13775" max="13775" width="3.88671875" style="1" customWidth="1"/>
    <col min="13776" max="13776" width="8.109375" style="1" customWidth="1"/>
    <col min="13777" max="13777" width="4.33203125" style="1" customWidth="1"/>
    <col min="13778" max="13778" width="3.6640625" style="1" customWidth="1"/>
    <col min="13779" max="13779" width="11.44140625" style="1" bestFit="1" customWidth="1"/>
    <col min="13780" max="13781" width="13" style="1" customWidth="1"/>
    <col min="13782" max="13782" width="2.109375" style="1" customWidth="1"/>
    <col min="13783" max="14006" width="9.109375" style="1"/>
    <col min="14007" max="14007" width="3.88671875" style="1" customWidth="1"/>
    <col min="14008" max="14008" width="8.109375" style="1" customWidth="1"/>
    <col min="14009" max="14009" width="4.33203125" style="1" customWidth="1"/>
    <col min="14010" max="14010" width="3.88671875" style="1" customWidth="1"/>
    <col min="14011" max="14013" width="13" style="1" customWidth="1"/>
    <col min="14014" max="14014" width="2.109375" style="1" customWidth="1"/>
    <col min="14015" max="14015" width="3.88671875" style="1" customWidth="1"/>
    <col min="14016" max="14016" width="8.109375" style="1" customWidth="1"/>
    <col min="14017" max="14017" width="4.33203125" style="1" customWidth="1"/>
    <col min="14018" max="14018" width="3.6640625" style="1" customWidth="1"/>
    <col min="14019" max="14021" width="13.33203125" style="1" customWidth="1"/>
    <col min="14022" max="14022" width="2.109375" style="1" customWidth="1"/>
    <col min="14023" max="14023" width="3.88671875" style="1" customWidth="1"/>
    <col min="14024" max="14024" width="9.6640625" style="1" bestFit="1" customWidth="1"/>
    <col min="14025" max="14025" width="4.33203125" style="1" customWidth="1"/>
    <col min="14026" max="14026" width="3.6640625" style="1" customWidth="1"/>
    <col min="14027" max="14029" width="13.44140625" style="1" customWidth="1"/>
    <col min="14030" max="14030" width="2.109375" style="1" customWidth="1"/>
    <col min="14031" max="14031" width="3.88671875" style="1" customWidth="1"/>
    <col min="14032" max="14032" width="8.109375" style="1" customWidth="1"/>
    <col min="14033" max="14033" width="4.33203125" style="1" customWidth="1"/>
    <col min="14034" max="14034" width="3.6640625" style="1" customWidth="1"/>
    <col min="14035" max="14035" width="11.44140625" style="1" bestFit="1" customWidth="1"/>
    <col min="14036" max="14037" width="13" style="1" customWidth="1"/>
    <col min="14038" max="14038" width="2.109375" style="1" customWidth="1"/>
    <col min="14039" max="14262" width="9.109375" style="1"/>
    <col min="14263" max="14263" width="3.88671875" style="1" customWidth="1"/>
    <col min="14264" max="14264" width="8.109375" style="1" customWidth="1"/>
    <col min="14265" max="14265" width="4.33203125" style="1" customWidth="1"/>
    <col min="14266" max="14266" width="3.88671875" style="1" customWidth="1"/>
    <col min="14267" max="14269" width="13" style="1" customWidth="1"/>
    <col min="14270" max="14270" width="2.109375" style="1" customWidth="1"/>
    <col min="14271" max="14271" width="3.88671875" style="1" customWidth="1"/>
    <col min="14272" max="14272" width="8.109375" style="1" customWidth="1"/>
    <col min="14273" max="14273" width="4.33203125" style="1" customWidth="1"/>
    <col min="14274" max="14274" width="3.6640625" style="1" customWidth="1"/>
    <col min="14275" max="14277" width="13.33203125" style="1" customWidth="1"/>
    <col min="14278" max="14278" width="2.109375" style="1" customWidth="1"/>
    <col min="14279" max="14279" width="3.88671875" style="1" customWidth="1"/>
    <col min="14280" max="14280" width="9.6640625" style="1" bestFit="1" customWidth="1"/>
    <col min="14281" max="14281" width="4.33203125" style="1" customWidth="1"/>
    <col min="14282" max="14282" width="3.6640625" style="1" customWidth="1"/>
    <col min="14283" max="14285" width="13.44140625" style="1" customWidth="1"/>
    <col min="14286" max="14286" width="2.109375" style="1" customWidth="1"/>
    <col min="14287" max="14287" width="3.88671875" style="1" customWidth="1"/>
    <col min="14288" max="14288" width="8.109375" style="1" customWidth="1"/>
    <col min="14289" max="14289" width="4.33203125" style="1" customWidth="1"/>
    <col min="14290" max="14290" width="3.6640625" style="1" customWidth="1"/>
    <col min="14291" max="14291" width="11.44140625" style="1" bestFit="1" customWidth="1"/>
    <col min="14292" max="14293" width="13" style="1" customWidth="1"/>
    <col min="14294" max="14294" width="2.109375" style="1" customWidth="1"/>
    <col min="14295" max="14518" width="9.109375" style="1"/>
    <col min="14519" max="14519" width="3.88671875" style="1" customWidth="1"/>
    <col min="14520" max="14520" width="8.109375" style="1" customWidth="1"/>
    <col min="14521" max="14521" width="4.33203125" style="1" customWidth="1"/>
    <col min="14522" max="14522" width="3.88671875" style="1" customWidth="1"/>
    <col min="14523" max="14525" width="13" style="1" customWidth="1"/>
    <col min="14526" max="14526" width="2.109375" style="1" customWidth="1"/>
    <col min="14527" max="14527" width="3.88671875" style="1" customWidth="1"/>
    <col min="14528" max="14528" width="8.109375" style="1" customWidth="1"/>
    <col min="14529" max="14529" width="4.33203125" style="1" customWidth="1"/>
    <col min="14530" max="14530" width="3.6640625" style="1" customWidth="1"/>
    <col min="14531" max="14533" width="13.33203125" style="1" customWidth="1"/>
    <col min="14534" max="14534" width="2.109375" style="1" customWidth="1"/>
    <col min="14535" max="14535" width="3.88671875" style="1" customWidth="1"/>
    <col min="14536" max="14536" width="9.6640625" style="1" bestFit="1" customWidth="1"/>
    <col min="14537" max="14537" width="4.33203125" style="1" customWidth="1"/>
    <col min="14538" max="14538" width="3.6640625" style="1" customWidth="1"/>
    <col min="14539" max="14541" width="13.44140625" style="1" customWidth="1"/>
    <col min="14542" max="14542" width="2.109375" style="1" customWidth="1"/>
    <col min="14543" max="14543" width="3.88671875" style="1" customWidth="1"/>
    <col min="14544" max="14544" width="8.109375" style="1" customWidth="1"/>
    <col min="14545" max="14545" width="4.33203125" style="1" customWidth="1"/>
    <col min="14546" max="14546" width="3.6640625" style="1" customWidth="1"/>
    <col min="14547" max="14547" width="11.44140625" style="1" bestFit="1" customWidth="1"/>
    <col min="14548" max="14549" width="13" style="1" customWidth="1"/>
    <col min="14550" max="14550" width="2.109375" style="1" customWidth="1"/>
    <col min="14551" max="14774" width="9.109375" style="1"/>
    <col min="14775" max="14775" width="3.88671875" style="1" customWidth="1"/>
    <col min="14776" max="14776" width="8.109375" style="1" customWidth="1"/>
    <col min="14777" max="14777" width="4.33203125" style="1" customWidth="1"/>
    <col min="14778" max="14778" width="3.88671875" style="1" customWidth="1"/>
    <col min="14779" max="14781" width="13" style="1" customWidth="1"/>
    <col min="14782" max="14782" width="2.109375" style="1" customWidth="1"/>
    <col min="14783" max="14783" width="3.88671875" style="1" customWidth="1"/>
    <col min="14784" max="14784" width="8.109375" style="1" customWidth="1"/>
    <col min="14785" max="14785" width="4.33203125" style="1" customWidth="1"/>
    <col min="14786" max="14786" width="3.6640625" style="1" customWidth="1"/>
    <col min="14787" max="14789" width="13.33203125" style="1" customWidth="1"/>
    <col min="14790" max="14790" width="2.109375" style="1" customWidth="1"/>
    <col min="14791" max="14791" width="3.88671875" style="1" customWidth="1"/>
    <col min="14792" max="14792" width="9.6640625" style="1" bestFit="1" customWidth="1"/>
    <col min="14793" max="14793" width="4.33203125" style="1" customWidth="1"/>
    <col min="14794" max="14794" width="3.6640625" style="1" customWidth="1"/>
    <col min="14795" max="14797" width="13.44140625" style="1" customWidth="1"/>
    <col min="14798" max="14798" width="2.109375" style="1" customWidth="1"/>
    <col min="14799" max="14799" width="3.88671875" style="1" customWidth="1"/>
    <col min="14800" max="14800" width="8.109375" style="1" customWidth="1"/>
    <col min="14801" max="14801" width="4.33203125" style="1" customWidth="1"/>
    <col min="14802" max="14802" width="3.6640625" style="1" customWidth="1"/>
    <col min="14803" max="14803" width="11.44140625" style="1" bestFit="1" customWidth="1"/>
    <col min="14804" max="14805" width="13" style="1" customWidth="1"/>
    <col min="14806" max="14806" width="2.109375" style="1" customWidth="1"/>
    <col min="14807" max="15030" width="9.109375" style="1"/>
    <col min="15031" max="15031" width="3.88671875" style="1" customWidth="1"/>
    <col min="15032" max="15032" width="8.109375" style="1" customWidth="1"/>
    <col min="15033" max="15033" width="4.33203125" style="1" customWidth="1"/>
    <col min="15034" max="15034" width="3.88671875" style="1" customWidth="1"/>
    <col min="15035" max="15037" width="13" style="1" customWidth="1"/>
    <col min="15038" max="15038" width="2.109375" style="1" customWidth="1"/>
    <col min="15039" max="15039" width="3.88671875" style="1" customWidth="1"/>
    <col min="15040" max="15040" width="8.109375" style="1" customWidth="1"/>
    <col min="15041" max="15041" width="4.33203125" style="1" customWidth="1"/>
    <col min="15042" max="15042" width="3.6640625" style="1" customWidth="1"/>
    <col min="15043" max="15045" width="13.33203125" style="1" customWidth="1"/>
    <col min="15046" max="15046" width="2.109375" style="1" customWidth="1"/>
    <col min="15047" max="15047" width="3.88671875" style="1" customWidth="1"/>
    <col min="15048" max="15048" width="9.6640625" style="1" bestFit="1" customWidth="1"/>
    <col min="15049" max="15049" width="4.33203125" style="1" customWidth="1"/>
    <col min="15050" max="15050" width="3.6640625" style="1" customWidth="1"/>
    <col min="15051" max="15053" width="13.44140625" style="1" customWidth="1"/>
    <col min="15054" max="15054" width="2.109375" style="1" customWidth="1"/>
    <col min="15055" max="15055" width="3.88671875" style="1" customWidth="1"/>
    <col min="15056" max="15056" width="8.109375" style="1" customWidth="1"/>
    <col min="15057" max="15057" width="4.33203125" style="1" customWidth="1"/>
    <col min="15058" max="15058" width="3.6640625" style="1" customWidth="1"/>
    <col min="15059" max="15059" width="11.44140625" style="1" bestFit="1" customWidth="1"/>
    <col min="15060" max="15061" width="13" style="1" customWidth="1"/>
    <col min="15062" max="15062" width="2.109375" style="1" customWidth="1"/>
    <col min="15063" max="15286" width="9.109375" style="1"/>
    <col min="15287" max="15287" width="3.88671875" style="1" customWidth="1"/>
    <col min="15288" max="15288" width="8.109375" style="1" customWidth="1"/>
    <col min="15289" max="15289" width="4.33203125" style="1" customWidth="1"/>
    <col min="15290" max="15290" width="3.88671875" style="1" customWidth="1"/>
    <col min="15291" max="15293" width="13" style="1" customWidth="1"/>
    <col min="15294" max="15294" width="2.109375" style="1" customWidth="1"/>
    <col min="15295" max="15295" width="3.88671875" style="1" customWidth="1"/>
    <col min="15296" max="15296" width="8.109375" style="1" customWidth="1"/>
    <col min="15297" max="15297" width="4.33203125" style="1" customWidth="1"/>
    <col min="15298" max="15298" width="3.6640625" style="1" customWidth="1"/>
    <col min="15299" max="15301" width="13.33203125" style="1" customWidth="1"/>
    <col min="15302" max="15302" width="2.109375" style="1" customWidth="1"/>
    <col min="15303" max="15303" width="3.88671875" style="1" customWidth="1"/>
    <col min="15304" max="15304" width="9.6640625" style="1" bestFit="1" customWidth="1"/>
    <col min="15305" max="15305" width="4.33203125" style="1" customWidth="1"/>
    <col min="15306" max="15306" width="3.6640625" style="1" customWidth="1"/>
    <col min="15307" max="15309" width="13.44140625" style="1" customWidth="1"/>
    <col min="15310" max="15310" width="2.109375" style="1" customWidth="1"/>
    <col min="15311" max="15311" width="3.88671875" style="1" customWidth="1"/>
    <col min="15312" max="15312" width="8.109375" style="1" customWidth="1"/>
    <col min="15313" max="15313" width="4.33203125" style="1" customWidth="1"/>
    <col min="15314" max="15314" width="3.6640625" style="1" customWidth="1"/>
    <col min="15315" max="15315" width="11.44140625" style="1" bestFit="1" customWidth="1"/>
    <col min="15316" max="15317" width="13" style="1" customWidth="1"/>
    <col min="15318" max="15318" width="2.109375" style="1" customWidth="1"/>
    <col min="15319" max="15542" width="9.109375" style="1"/>
    <col min="15543" max="15543" width="3.88671875" style="1" customWidth="1"/>
    <col min="15544" max="15544" width="8.109375" style="1" customWidth="1"/>
    <col min="15545" max="15545" width="4.33203125" style="1" customWidth="1"/>
    <col min="15546" max="15546" width="3.88671875" style="1" customWidth="1"/>
    <col min="15547" max="15549" width="13" style="1" customWidth="1"/>
    <col min="15550" max="15550" width="2.109375" style="1" customWidth="1"/>
    <col min="15551" max="15551" width="3.88671875" style="1" customWidth="1"/>
    <col min="15552" max="15552" width="8.109375" style="1" customWidth="1"/>
    <col min="15553" max="15553" width="4.33203125" style="1" customWidth="1"/>
    <col min="15554" max="15554" width="3.6640625" style="1" customWidth="1"/>
    <col min="15555" max="15557" width="13.33203125" style="1" customWidth="1"/>
    <col min="15558" max="15558" width="2.109375" style="1" customWidth="1"/>
    <col min="15559" max="15559" width="3.88671875" style="1" customWidth="1"/>
    <col min="15560" max="15560" width="9.6640625" style="1" bestFit="1" customWidth="1"/>
    <col min="15561" max="15561" width="4.33203125" style="1" customWidth="1"/>
    <col min="15562" max="15562" width="3.6640625" style="1" customWidth="1"/>
    <col min="15563" max="15565" width="13.44140625" style="1" customWidth="1"/>
    <col min="15566" max="15566" width="2.109375" style="1" customWidth="1"/>
    <col min="15567" max="15567" width="3.88671875" style="1" customWidth="1"/>
    <col min="15568" max="15568" width="8.109375" style="1" customWidth="1"/>
    <col min="15569" max="15569" width="4.33203125" style="1" customWidth="1"/>
    <col min="15570" max="15570" width="3.6640625" style="1" customWidth="1"/>
    <col min="15571" max="15571" width="11.44140625" style="1" bestFit="1" customWidth="1"/>
    <col min="15572" max="15573" width="13" style="1" customWidth="1"/>
    <col min="15574" max="15574" width="2.109375" style="1" customWidth="1"/>
    <col min="15575" max="15798" width="9.109375" style="1"/>
    <col min="15799" max="15799" width="3.88671875" style="1" customWidth="1"/>
    <col min="15800" max="15800" width="8.109375" style="1" customWidth="1"/>
    <col min="15801" max="15801" width="4.33203125" style="1" customWidth="1"/>
    <col min="15802" max="15802" width="3.88671875" style="1" customWidth="1"/>
    <col min="15803" max="15805" width="13" style="1" customWidth="1"/>
    <col min="15806" max="15806" width="2.109375" style="1" customWidth="1"/>
    <col min="15807" max="15807" width="3.88671875" style="1" customWidth="1"/>
    <col min="15808" max="15808" width="8.109375" style="1" customWidth="1"/>
    <col min="15809" max="15809" width="4.33203125" style="1" customWidth="1"/>
    <col min="15810" max="15810" width="3.6640625" style="1" customWidth="1"/>
    <col min="15811" max="15813" width="13.33203125" style="1" customWidth="1"/>
    <col min="15814" max="15814" width="2.109375" style="1" customWidth="1"/>
    <col min="15815" max="15815" width="3.88671875" style="1" customWidth="1"/>
    <col min="15816" max="15816" width="9.6640625" style="1" bestFit="1" customWidth="1"/>
    <col min="15817" max="15817" width="4.33203125" style="1" customWidth="1"/>
    <col min="15818" max="15818" width="3.6640625" style="1" customWidth="1"/>
    <col min="15819" max="15821" width="13.44140625" style="1" customWidth="1"/>
    <col min="15822" max="15822" width="2.109375" style="1" customWidth="1"/>
    <col min="15823" max="15823" width="3.88671875" style="1" customWidth="1"/>
    <col min="15824" max="15824" width="8.109375" style="1" customWidth="1"/>
    <col min="15825" max="15825" width="4.33203125" style="1" customWidth="1"/>
    <col min="15826" max="15826" width="3.6640625" style="1" customWidth="1"/>
    <col min="15827" max="15827" width="11.44140625" style="1" bestFit="1" customWidth="1"/>
    <col min="15828" max="15829" width="13" style="1" customWidth="1"/>
    <col min="15830" max="15830" width="2.109375" style="1" customWidth="1"/>
    <col min="15831" max="16054" width="9.109375" style="1"/>
    <col min="16055" max="16055" width="3.88671875" style="1" customWidth="1"/>
    <col min="16056" max="16056" width="8.109375" style="1" customWidth="1"/>
    <col min="16057" max="16057" width="4.33203125" style="1" customWidth="1"/>
    <col min="16058" max="16058" width="3.88671875" style="1" customWidth="1"/>
    <col min="16059" max="16061" width="13" style="1" customWidth="1"/>
    <col min="16062" max="16062" width="2.109375" style="1" customWidth="1"/>
    <col min="16063" max="16063" width="3.88671875" style="1" customWidth="1"/>
    <col min="16064" max="16064" width="8.109375" style="1" customWidth="1"/>
    <col min="16065" max="16065" width="4.33203125" style="1" customWidth="1"/>
    <col min="16066" max="16066" width="3.6640625" style="1" customWidth="1"/>
    <col min="16067" max="16069" width="13.33203125" style="1" customWidth="1"/>
    <col min="16070" max="16070" width="2.109375" style="1" customWidth="1"/>
    <col min="16071" max="16071" width="3.88671875" style="1" customWidth="1"/>
    <col min="16072" max="16072" width="9.6640625" style="1" bestFit="1" customWidth="1"/>
    <col min="16073" max="16073" width="4.33203125" style="1" customWidth="1"/>
    <col min="16074" max="16074" width="3.6640625" style="1" customWidth="1"/>
    <col min="16075" max="16077" width="13.44140625" style="1" customWidth="1"/>
    <col min="16078" max="16078" width="2.109375" style="1" customWidth="1"/>
    <col min="16079" max="16079" width="3.88671875" style="1" customWidth="1"/>
    <col min="16080" max="16080" width="8.109375" style="1" customWidth="1"/>
    <col min="16081" max="16081" width="4.33203125" style="1" customWidth="1"/>
    <col min="16082" max="16082" width="3.6640625" style="1" customWidth="1"/>
    <col min="16083" max="16083" width="11.44140625" style="1" bestFit="1" customWidth="1"/>
    <col min="16084" max="16085" width="13" style="1" customWidth="1"/>
    <col min="16086" max="16086" width="2.109375" style="1" customWidth="1"/>
    <col min="16087" max="16378" width="9.109375" style="1"/>
    <col min="16379" max="16384" width="9.109375" style="1" customWidth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170</v>
      </c>
      <c r="B2" s="172"/>
      <c r="C2" s="172"/>
      <c r="D2" s="172"/>
      <c r="E2" s="172"/>
      <c r="F2" s="172"/>
      <c r="G2" s="172"/>
      <c r="H2" s="173"/>
      <c r="I2" s="169" t="s">
        <v>160</v>
      </c>
      <c r="J2" s="93" t="s">
        <v>274</v>
      </c>
      <c r="K2" s="93" t="s">
        <v>274</v>
      </c>
      <c r="L2" s="150"/>
    </row>
    <row r="3" spans="1:12" ht="30" customHeight="1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93" t="s">
        <v>274</v>
      </c>
      <c r="K3" s="93" t="s">
        <v>274</v>
      </c>
      <c r="L3" s="150"/>
    </row>
    <row r="4" spans="1:12" ht="34.799999999999997" x14ac:dyDescent="0.25">
      <c r="A4" s="174" t="s">
        <v>6</v>
      </c>
      <c r="B4" s="175"/>
      <c r="C4" s="175"/>
      <c r="D4" s="175"/>
      <c r="E4" s="175"/>
      <c r="F4" s="175"/>
      <c r="G4" s="175"/>
      <c r="H4" s="176"/>
      <c r="I4" s="72" t="s">
        <v>2</v>
      </c>
      <c r="J4" s="237" t="s">
        <v>274</v>
      </c>
      <c r="K4" s="238"/>
      <c r="L4" s="205"/>
    </row>
    <row r="5" spans="1:12" s="2" customFormat="1" ht="15" customHeight="1" x14ac:dyDescent="0.3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s="2" customFormat="1" ht="15" customHeight="1" x14ac:dyDescent="0.3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5"/>
      <c r="L6" s="187"/>
    </row>
    <row r="7" spans="1:12" ht="15" customHeight="1" x14ac:dyDescent="0.25">
      <c r="A7" s="199" t="s">
        <v>10</v>
      </c>
      <c r="B7" s="62">
        <v>45306</v>
      </c>
      <c r="C7" s="65" t="s">
        <v>7</v>
      </c>
      <c r="D7" s="65">
        <v>0</v>
      </c>
      <c r="E7" s="161" t="s">
        <v>8</v>
      </c>
      <c r="F7" s="162"/>
      <c r="G7" s="162"/>
      <c r="H7" s="289"/>
      <c r="I7" s="272"/>
      <c r="J7" s="273"/>
      <c r="K7" s="274"/>
      <c r="L7" s="73"/>
    </row>
    <row r="8" spans="1:12" ht="15" customHeight="1" x14ac:dyDescent="0.25">
      <c r="A8" s="153"/>
      <c r="B8" s="62">
        <v>45307</v>
      </c>
      <c r="C8" s="63" t="s">
        <v>9</v>
      </c>
      <c r="D8" s="63">
        <v>0</v>
      </c>
      <c r="E8" s="163"/>
      <c r="F8" s="291"/>
      <c r="G8" s="291"/>
      <c r="H8" s="292"/>
      <c r="I8" s="272"/>
      <c r="J8" s="273"/>
      <c r="K8" s="274"/>
      <c r="L8" s="3"/>
    </row>
    <row r="9" spans="1:12" ht="15" customHeight="1" x14ac:dyDescent="0.25">
      <c r="A9" s="153"/>
      <c r="B9" s="62">
        <v>45308</v>
      </c>
      <c r="C9" s="5" t="s">
        <v>11</v>
      </c>
      <c r="D9" s="5">
        <v>1</v>
      </c>
      <c r="E9" s="221" t="s">
        <v>21</v>
      </c>
      <c r="F9" s="295" t="s">
        <v>66</v>
      </c>
      <c r="G9" s="296"/>
      <c r="H9" s="299"/>
      <c r="I9" s="131"/>
      <c r="J9" s="148"/>
      <c r="K9" s="149"/>
      <c r="L9" s="110">
        <f>ROUND(((100/135)*(D9))*1,1)%</f>
        <v>6.9999999999999993E-3</v>
      </c>
    </row>
    <row r="10" spans="1:12" ht="15" customHeight="1" x14ac:dyDescent="0.25">
      <c r="A10" s="153"/>
      <c r="B10" s="62">
        <v>45309</v>
      </c>
      <c r="C10" s="5" t="s">
        <v>14</v>
      </c>
      <c r="D10" s="5">
        <v>2</v>
      </c>
      <c r="E10" s="221"/>
      <c r="F10" s="193" t="s">
        <v>94</v>
      </c>
      <c r="G10" s="194"/>
      <c r="H10" s="131"/>
      <c r="I10" s="131"/>
      <c r="J10" s="148"/>
      <c r="K10" s="149"/>
      <c r="L10" s="110">
        <f t="shared" ref="L10:L66" si="0">ROUND(((100/135)*(D10))*1,1)%</f>
        <v>1.4999999999999999E-2</v>
      </c>
    </row>
    <row r="11" spans="1:12" ht="15" customHeight="1" x14ac:dyDescent="0.25">
      <c r="A11" s="153"/>
      <c r="B11" s="62">
        <v>45310</v>
      </c>
      <c r="C11" s="5" t="s">
        <v>16</v>
      </c>
      <c r="D11" s="5">
        <v>3</v>
      </c>
      <c r="E11" s="221"/>
      <c r="F11" s="297" t="s">
        <v>67</v>
      </c>
      <c r="G11" s="298"/>
      <c r="H11" s="300"/>
      <c r="I11" s="131"/>
      <c r="J11" s="148"/>
      <c r="K11" s="149"/>
      <c r="L11" s="110">
        <f t="shared" si="0"/>
        <v>2.2000000000000002E-2</v>
      </c>
    </row>
    <row r="12" spans="1:12" ht="15" customHeight="1" x14ac:dyDescent="0.25">
      <c r="A12" s="61"/>
      <c r="B12" s="62">
        <v>45311</v>
      </c>
      <c r="C12" s="63" t="s">
        <v>18</v>
      </c>
      <c r="D12" s="63"/>
      <c r="E12" s="220"/>
      <c r="F12" s="102"/>
      <c r="G12" s="293"/>
      <c r="H12" s="294"/>
      <c r="I12" s="276"/>
      <c r="J12" s="277"/>
      <c r="K12" s="274"/>
      <c r="L12" s="110"/>
    </row>
    <row r="13" spans="1:12" ht="15" customHeight="1" x14ac:dyDescent="0.25">
      <c r="A13" s="61"/>
      <c r="B13" s="62">
        <v>45312</v>
      </c>
      <c r="C13" s="63" t="s">
        <v>19</v>
      </c>
      <c r="D13" s="63"/>
      <c r="E13" s="220"/>
      <c r="F13" s="84"/>
      <c r="G13" s="85"/>
      <c r="H13" s="276"/>
      <c r="I13" s="276"/>
      <c r="J13" s="277"/>
      <c r="K13" s="274"/>
      <c r="L13" s="110"/>
    </row>
    <row r="14" spans="1:12" ht="15" customHeight="1" x14ac:dyDescent="0.25">
      <c r="A14" s="153" t="s">
        <v>20</v>
      </c>
      <c r="B14" s="62">
        <v>45313</v>
      </c>
      <c r="C14" s="5" t="s">
        <v>7</v>
      </c>
      <c r="D14" s="5">
        <v>4</v>
      </c>
      <c r="E14" s="220"/>
      <c r="F14" s="17" t="s">
        <v>80</v>
      </c>
      <c r="G14" s="32" t="s">
        <v>163</v>
      </c>
      <c r="H14" s="78"/>
      <c r="I14" s="77"/>
      <c r="J14" s="148"/>
      <c r="K14" s="149"/>
      <c r="L14" s="110">
        <f t="shared" si="0"/>
        <v>0.03</v>
      </c>
    </row>
    <row r="15" spans="1:12" ht="15" customHeight="1" x14ac:dyDescent="0.25">
      <c r="A15" s="154"/>
      <c r="B15" s="62">
        <v>45314</v>
      </c>
      <c r="C15" s="5" t="s">
        <v>9</v>
      </c>
      <c r="D15" s="5">
        <v>5</v>
      </c>
      <c r="E15" s="220"/>
      <c r="F15" s="127" t="s">
        <v>81</v>
      </c>
      <c r="G15" s="32" t="s">
        <v>163</v>
      </c>
      <c r="H15" s="78"/>
      <c r="I15" s="77"/>
      <c r="J15" s="148"/>
      <c r="K15" s="149"/>
      <c r="L15" s="110">
        <f t="shared" si="0"/>
        <v>3.7000000000000005E-2</v>
      </c>
    </row>
    <row r="16" spans="1:12" ht="15" customHeight="1" x14ac:dyDescent="0.25">
      <c r="A16" s="154"/>
      <c r="B16" s="62">
        <v>45315</v>
      </c>
      <c r="C16" s="5" t="s">
        <v>11</v>
      </c>
      <c r="D16" s="106">
        <v>6</v>
      </c>
      <c r="E16" s="240" t="s">
        <v>312</v>
      </c>
      <c r="F16" s="130" t="s">
        <v>161</v>
      </c>
      <c r="G16" s="32" t="s">
        <v>163</v>
      </c>
      <c r="H16" s="79"/>
      <c r="I16" s="77"/>
      <c r="J16" s="148"/>
      <c r="K16" s="149"/>
      <c r="L16" s="110">
        <f t="shared" si="0"/>
        <v>4.4000000000000004E-2</v>
      </c>
    </row>
    <row r="17" spans="1:12" ht="15" customHeight="1" x14ac:dyDescent="0.25">
      <c r="A17" s="154"/>
      <c r="B17" s="62">
        <v>45316</v>
      </c>
      <c r="C17" s="5" t="s">
        <v>14</v>
      </c>
      <c r="D17" s="106">
        <v>7</v>
      </c>
      <c r="E17" s="241"/>
      <c r="F17" s="127" t="s">
        <v>311</v>
      </c>
      <c r="G17" s="32" t="s">
        <v>163</v>
      </c>
      <c r="H17" s="79"/>
      <c r="I17" s="77"/>
      <c r="J17" s="148"/>
      <c r="K17" s="149"/>
      <c r="L17" s="110">
        <f t="shared" si="0"/>
        <v>5.2000000000000005E-2</v>
      </c>
    </row>
    <row r="18" spans="1:12" ht="15" customHeight="1" x14ac:dyDescent="0.25">
      <c r="A18" s="154"/>
      <c r="B18" s="62">
        <v>45317</v>
      </c>
      <c r="C18" s="5" t="s">
        <v>16</v>
      </c>
      <c r="D18" s="106">
        <v>8</v>
      </c>
      <c r="E18" s="241"/>
      <c r="F18" s="127" t="s">
        <v>310</v>
      </c>
      <c r="G18" s="32" t="s">
        <v>163</v>
      </c>
      <c r="H18" s="79"/>
      <c r="I18" s="77"/>
      <c r="J18" s="148"/>
      <c r="K18" s="149"/>
      <c r="L18" s="110">
        <f t="shared" si="0"/>
        <v>5.9000000000000004E-2</v>
      </c>
    </row>
    <row r="19" spans="1:12" ht="15" customHeight="1" x14ac:dyDescent="0.25">
      <c r="A19" s="61"/>
      <c r="B19" s="62">
        <v>45318</v>
      </c>
      <c r="C19" s="63" t="s">
        <v>18</v>
      </c>
      <c r="D19" s="71"/>
      <c r="E19" s="241"/>
      <c r="F19" s="128"/>
      <c r="G19" s="85"/>
      <c r="H19" s="276"/>
      <c r="I19" s="276"/>
      <c r="J19" s="277"/>
      <c r="K19" s="274"/>
      <c r="L19" s="110"/>
    </row>
    <row r="20" spans="1:12" ht="15" customHeight="1" x14ac:dyDescent="0.25">
      <c r="A20" s="61"/>
      <c r="B20" s="62">
        <v>45319</v>
      </c>
      <c r="C20" s="63" t="s">
        <v>19</v>
      </c>
      <c r="D20" s="71"/>
      <c r="E20" s="241"/>
      <c r="F20" s="128"/>
      <c r="G20" s="85"/>
      <c r="H20" s="276"/>
      <c r="I20" s="276"/>
      <c r="J20" s="277"/>
      <c r="K20" s="274"/>
      <c r="L20" s="110"/>
    </row>
    <row r="21" spans="1:12" ht="15" customHeight="1" x14ac:dyDescent="0.25">
      <c r="A21" s="153" t="s">
        <v>23</v>
      </c>
      <c r="B21" s="62">
        <v>45320</v>
      </c>
      <c r="C21" s="5" t="s">
        <v>7</v>
      </c>
      <c r="D21" s="106">
        <v>9</v>
      </c>
      <c r="E21" s="242"/>
      <c r="F21" s="13" t="s">
        <v>331</v>
      </c>
      <c r="G21" s="32" t="s">
        <v>163</v>
      </c>
      <c r="H21" s="79"/>
      <c r="I21" s="77"/>
      <c r="J21" s="148"/>
      <c r="K21" s="149"/>
      <c r="L21" s="110">
        <f t="shared" si="0"/>
        <v>6.7000000000000004E-2</v>
      </c>
    </row>
    <row r="22" spans="1:12" ht="15" customHeight="1" x14ac:dyDescent="0.25">
      <c r="A22" s="154"/>
      <c r="B22" s="62">
        <v>45321</v>
      </c>
      <c r="C22" s="5" t="s">
        <v>9</v>
      </c>
      <c r="D22" s="106">
        <v>10</v>
      </c>
      <c r="E22" s="243" t="s">
        <v>325</v>
      </c>
      <c r="F22" s="129" t="s">
        <v>95</v>
      </c>
      <c r="G22" s="32" t="s">
        <v>163</v>
      </c>
      <c r="H22" s="79"/>
      <c r="I22" s="77"/>
      <c r="J22" s="148"/>
      <c r="K22" s="149"/>
      <c r="L22" s="110">
        <f t="shared" si="0"/>
        <v>7.400000000000001E-2</v>
      </c>
    </row>
    <row r="23" spans="1:12" ht="15" customHeight="1" x14ac:dyDescent="0.25">
      <c r="A23" s="154"/>
      <c r="B23" s="62">
        <v>45322</v>
      </c>
      <c r="C23" s="5" t="s">
        <v>11</v>
      </c>
      <c r="D23" s="106">
        <v>11</v>
      </c>
      <c r="E23" s="243"/>
      <c r="F23" s="13" t="s">
        <v>332</v>
      </c>
      <c r="G23" s="32" t="s">
        <v>163</v>
      </c>
      <c r="H23" s="79"/>
      <c r="I23" s="77"/>
      <c r="J23" s="148"/>
      <c r="K23" s="149"/>
      <c r="L23" s="110">
        <f t="shared" si="0"/>
        <v>8.1000000000000003E-2</v>
      </c>
    </row>
    <row r="24" spans="1:12" ht="15" customHeight="1" x14ac:dyDescent="0.25">
      <c r="A24" s="154"/>
      <c r="B24" s="62">
        <v>45323</v>
      </c>
      <c r="C24" s="5" t="s">
        <v>14</v>
      </c>
      <c r="D24" s="106">
        <v>12</v>
      </c>
      <c r="E24" s="243"/>
      <c r="F24" s="13" t="s">
        <v>333</v>
      </c>
      <c r="G24" s="32" t="s">
        <v>163</v>
      </c>
      <c r="H24" s="79"/>
      <c r="I24" s="77"/>
      <c r="J24" s="148"/>
      <c r="K24" s="149"/>
      <c r="L24" s="110">
        <f t="shared" si="0"/>
        <v>8.900000000000001E-2</v>
      </c>
    </row>
    <row r="25" spans="1:12" ht="15" customHeight="1" x14ac:dyDescent="0.25">
      <c r="A25" s="154"/>
      <c r="B25" s="62">
        <v>45324</v>
      </c>
      <c r="C25" s="5" t="s">
        <v>16</v>
      </c>
      <c r="D25" s="106">
        <v>13</v>
      </c>
      <c r="E25" s="243"/>
      <c r="F25" s="127" t="s">
        <v>313</v>
      </c>
      <c r="G25" s="32" t="s">
        <v>163</v>
      </c>
      <c r="H25" s="79"/>
      <c r="I25" s="77"/>
      <c r="J25" s="148"/>
      <c r="K25" s="149"/>
      <c r="L25" s="110">
        <f t="shared" si="0"/>
        <v>9.6000000000000002E-2</v>
      </c>
    </row>
    <row r="26" spans="1:12" ht="15" customHeight="1" x14ac:dyDescent="0.25">
      <c r="A26" s="61"/>
      <c r="B26" s="62">
        <v>45325</v>
      </c>
      <c r="C26" s="63" t="s">
        <v>18</v>
      </c>
      <c r="D26" s="71"/>
      <c r="E26" s="243"/>
      <c r="F26" s="128"/>
      <c r="G26" s="85"/>
      <c r="H26" s="276"/>
      <c r="I26" s="276"/>
      <c r="J26" s="277"/>
      <c r="K26" s="274"/>
      <c r="L26" s="110"/>
    </row>
    <row r="27" spans="1:12" ht="15" customHeight="1" x14ac:dyDescent="0.25">
      <c r="A27" s="61"/>
      <c r="B27" s="62">
        <v>45326</v>
      </c>
      <c r="C27" s="63" t="s">
        <v>19</v>
      </c>
      <c r="D27" s="71"/>
      <c r="E27" s="243"/>
      <c r="F27" s="128"/>
      <c r="G27" s="85"/>
      <c r="H27" s="276"/>
      <c r="I27" s="276"/>
      <c r="J27" s="277"/>
      <c r="K27" s="274"/>
      <c r="L27" s="110"/>
    </row>
    <row r="28" spans="1:12" ht="15" customHeight="1" x14ac:dyDescent="0.25">
      <c r="A28" s="153" t="s">
        <v>24</v>
      </c>
      <c r="B28" s="62">
        <v>45327</v>
      </c>
      <c r="C28" s="5" t="s">
        <v>7</v>
      </c>
      <c r="D28" s="106">
        <v>14</v>
      </c>
      <c r="E28" s="243" t="s">
        <v>326</v>
      </c>
      <c r="F28" s="127" t="s">
        <v>308</v>
      </c>
      <c r="G28" s="32" t="s">
        <v>163</v>
      </c>
      <c r="H28" s="79"/>
      <c r="I28" s="77"/>
      <c r="J28" s="148"/>
      <c r="K28" s="149"/>
      <c r="L28" s="110">
        <f t="shared" si="0"/>
        <v>0.10400000000000001</v>
      </c>
    </row>
    <row r="29" spans="1:12" ht="15" customHeight="1" x14ac:dyDescent="0.25">
      <c r="A29" s="154"/>
      <c r="B29" s="62">
        <v>45328</v>
      </c>
      <c r="C29" s="5" t="s">
        <v>9</v>
      </c>
      <c r="D29" s="106">
        <v>15</v>
      </c>
      <c r="E29" s="243"/>
      <c r="F29" s="127" t="s">
        <v>309</v>
      </c>
      <c r="G29" s="32" t="s">
        <v>163</v>
      </c>
      <c r="H29" s="79"/>
      <c r="I29" s="77"/>
      <c r="J29" s="148"/>
      <c r="K29" s="149"/>
      <c r="L29" s="110">
        <f t="shared" si="0"/>
        <v>0.111</v>
      </c>
    </row>
    <row r="30" spans="1:12" ht="15" customHeight="1" x14ac:dyDescent="0.25">
      <c r="A30" s="154"/>
      <c r="B30" s="62">
        <v>45329</v>
      </c>
      <c r="C30" s="5" t="s">
        <v>11</v>
      </c>
      <c r="D30" s="106">
        <v>16</v>
      </c>
      <c r="E30" s="243"/>
      <c r="F30" s="129" t="s">
        <v>314</v>
      </c>
      <c r="G30" s="32" t="s">
        <v>163</v>
      </c>
      <c r="H30" s="79"/>
      <c r="I30" s="77"/>
      <c r="J30" s="148"/>
      <c r="K30" s="149"/>
      <c r="L30" s="110">
        <f t="shared" si="0"/>
        <v>0.11900000000000001</v>
      </c>
    </row>
    <row r="31" spans="1:12" ht="15" customHeight="1" x14ac:dyDescent="0.25">
      <c r="A31" s="154"/>
      <c r="B31" s="62">
        <v>45330</v>
      </c>
      <c r="C31" s="5" t="s">
        <v>14</v>
      </c>
      <c r="D31" s="106">
        <v>17</v>
      </c>
      <c r="E31" s="243"/>
      <c r="F31" s="129" t="s">
        <v>314</v>
      </c>
      <c r="G31" s="32" t="s">
        <v>163</v>
      </c>
      <c r="H31" s="79"/>
      <c r="I31" s="77"/>
      <c r="J31" s="148"/>
      <c r="K31" s="149"/>
      <c r="L31" s="110">
        <f t="shared" si="0"/>
        <v>0.126</v>
      </c>
    </row>
    <row r="32" spans="1:12" ht="15" customHeight="1" x14ac:dyDescent="0.25">
      <c r="A32" s="154"/>
      <c r="B32" s="62">
        <v>45331</v>
      </c>
      <c r="C32" s="5" t="s">
        <v>16</v>
      </c>
      <c r="D32" s="106">
        <v>18</v>
      </c>
      <c r="E32" s="243"/>
      <c r="F32" s="129" t="s">
        <v>314</v>
      </c>
      <c r="G32" s="32" t="s">
        <v>163</v>
      </c>
      <c r="H32" s="79"/>
      <c r="I32" s="77"/>
      <c r="J32" s="148"/>
      <c r="K32" s="149"/>
      <c r="L32" s="110">
        <f t="shared" si="0"/>
        <v>0.13300000000000001</v>
      </c>
    </row>
    <row r="33" spans="1:12" ht="15" customHeight="1" x14ac:dyDescent="0.25">
      <c r="A33" s="61"/>
      <c r="B33" s="62">
        <v>45332</v>
      </c>
      <c r="C33" s="63" t="s">
        <v>18</v>
      </c>
      <c r="D33" s="71"/>
      <c r="E33" s="243"/>
      <c r="F33" s="128"/>
      <c r="G33" s="85"/>
      <c r="H33" s="276"/>
      <c r="I33" s="276"/>
      <c r="J33" s="277"/>
      <c r="K33" s="274"/>
      <c r="L33" s="110"/>
    </row>
    <row r="34" spans="1:12" ht="15" customHeight="1" x14ac:dyDescent="0.25">
      <c r="A34" s="61"/>
      <c r="B34" s="62">
        <v>45333</v>
      </c>
      <c r="C34" s="63" t="s">
        <v>19</v>
      </c>
      <c r="D34" s="71"/>
      <c r="E34" s="243"/>
      <c r="F34" s="128"/>
      <c r="G34" s="85"/>
      <c r="H34" s="276"/>
      <c r="I34" s="276"/>
      <c r="J34" s="277"/>
      <c r="K34" s="274"/>
      <c r="L34" s="110"/>
    </row>
    <row r="35" spans="1:12" ht="15" customHeight="1" x14ac:dyDescent="0.25">
      <c r="A35" s="153" t="s">
        <v>25</v>
      </c>
      <c r="B35" s="62">
        <v>45334</v>
      </c>
      <c r="C35" s="5" t="s">
        <v>7</v>
      </c>
      <c r="D35" s="5">
        <v>19</v>
      </c>
      <c r="E35" s="239" t="s">
        <v>315</v>
      </c>
      <c r="F35" s="13" t="s">
        <v>79</v>
      </c>
      <c r="G35" s="32" t="s">
        <v>163</v>
      </c>
      <c r="H35" s="79"/>
      <c r="I35" s="77"/>
      <c r="J35" s="148"/>
      <c r="K35" s="149"/>
      <c r="L35" s="110">
        <f t="shared" si="0"/>
        <v>0.14099999999999999</v>
      </c>
    </row>
    <row r="36" spans="1:12" ht="15" customHeight="1" x14ac:dyDescent="0.25">
      <c r="A36" s="154"/>
      <c r="B36" s="62">
        <v>45335</v>
      </c>
      <c r="C36" s="5" t="s">
        <v>9</v>
      </c>
      <c r="D36" s="5">
        <v>20</v>
      </c>
      <c r="E36" s="239"/>
      <c r="F36" s="13" t="s">
        <v>179</v>
      </c>
      <c r="G36" s="32" t="s">
        <v>163</v>
      </c>
      <c r="H36" s="79"/>
      <c r="I36" s="77"/>
      <c r="J36" s="148"/>
      <c r="K36" s="149"/>
      <c r="L36" s="110">
        <f t="shared" si="0"/>
        <v>0.14800000000000002</v>
      </c>
    </row>
    <row r="37" spans="1:12" ht="15" customHeight="1" x14ac:dyDescent="0.25">
      <c r="A37" s="154"/>
      <c r="B37" s="62">
        <v>45336</v>
      </c>
      <c r="C37" s="5" t="s">
        <v>11</v>
      </c>
      <c r="D37" s="5">
        <v>21</v>
      </c>
      <c r="E37" s="239"/>
      <c r="F37" s="13" t="s">
        <v>177</v>
      </c>
      <c r="G37" s="32" t="s">
        <v>163</v>
      </c>
      <c r="H37" s="79"/>
      <c r="I37" s="77"/>
      <c r="J37" s="148"/>
      <c r="K37" s="149"/>
      <c r="L37" s="110">
        <f t="shared" si="0"/>
        <v>0.156</v>
      </c>
    </row>
    <row r="38" spans="1:12" ht="15" customHeight="1" x14ac:dyDescent="0.25">
      <c r="A38" s="154"/>
      <c r="B38" s="62">
        <v>45337</v>
      </c>
      <c r="C38" s="5" t="s">
        <v>14</v>
      </c>
      <c r="D38" s="5">
        <v>22</v>
      </c>
      <c r="E38" s="239"/>
      <c r="F38" s="13" t="s">
        <v>178</v>
      </c>
      <c r="G38" s="32" t="s">
        <v>163</v>
      </c>
      <c r="H38" s="78"/>
      <c r="I38" s="77"/>
      <c r="J38" s="278" t="s">
        <v>200</v>
      </c>
      <c r="K38" s="279"/>
      <c r="L38" s="110">
        <f t="shared" si="0"/>
        <v>0.16300000000000001</v>
      </c>
    </row>
    <row r="39" spans="1:12" ht="15" customHeight="1" x14ac:dyDescent="0.25">
      <c r="A39" s="154"/>
      <c r="B39" s="62">
        <v>45338</v>
      </c>
      <c r="C39" s="5" t="s">
        <v>16</v>
      </c>
      <c r="D39" s="5">
        <v>23</v>
      </c>
      <c r="E39" s="239"/>
      <c r="F39" s="13" t="s">
        <v>178</v>
      </c>
      <c r="G39" s="32" t="s">
        <v>163</v>
      </c>
      <c r="H39" s="78"/>
      <c r="I39" s="77"/>
      <c r="J39" s="148"/>
      <c r="K39" s="149"/>
      <c r="L39" s="110">
        <f t="shared" si="0"/>
        <v>0.17</v>
      </c>
    </row>
    <row r="40" spans="1:12" ht="15" customHeight="1" x14ac:dyDescent="0.25">
      <c r="A40" s="61"/>
      <c r="B40" s="62">
        <v>45339</v>
      </c>
      <c r="C40" s="63" t="s">
        <v>18</v>
      </c>
      <c r="D40" s="63"/>
      <c r="E40" s="239"/>
      <c r="F40" s="84"/>
      <c r="G40" s="85"/>
      <c r="H40" s="276"/>
      <c r="I40" s="276"/>
      <c r="J40" s="277"/>
      <c r="K40" s="274"/>
      <c r="L40" s="110"/>
    </row>
    <row r="41" spans="1:12" ht="15" customHeight="1" x14ac:dyDescent="0.25">
      <c r="A41" s="61"/>
      <c r="B41" s="62">
        <v>45340</v>
      </c>
      <c r="C41" s="63" t="s">
        <v>19</v>
      </c>
      <c r="D41" s="63"/>
      <c r="E41" s="239"/>
      <c r="F41" s="84"/>
      <c r="G41" s="85"/>
      <c r="H41" s="276"/>
      <c r="I41" s="276"/>
      <c r="J41" s="277"/>
      <c r="K41" s="274"/>
      <c r="L41" s="110"/>
    </row>
    <row r="42" spans="1:12" ht="15" customHeight="1" x14ac:dyDescent="0.25">
      <c r="A42" s="153" t="s">
        <v>26</v>
      </c>
      <c r="B42" s="62">
        <v>45341</v>
      </c>
      <c r="C42" s="5" t="s">
        <v>7</v>
      </c>
      <c r="D42" s="5">
        <v>24</v>
      </c>
      <c r="E42" s="239"/>
      <c r="F42" s="13" t="s">
        <v>178</v>
      </c>
      <c r="G42" s="32" t="s">
        <v>163</v>
      </c>
      <c r="H42" s="78"/>
      <c r="I42" s="77"/>
      <c r="J42" s="148"/>
      <c r="K42" s="149"/>
      <c r="L42" s="110">
        <f t="shared" si="0"/>
        <v>0.17800000000000002</v>
      </c>
    </row>
    <row r="43" spans="1:12" ht="15" customHeight="1" x14ac:dyDescent="0.25">
      <c r="A43" s="154"/>
      <c r="B43" s="62">
        <v>45342</v>
      </c>
      <c r="C43" s="5" t="s">
        <v>9</v>
      </c>
      <c r="D43" s="5">
        <v>25</v>
      </c>
      <c r="E43" s="239"/>
      <c r="F43" s="13" t="s">
        <v>178</v>
      </c>
      <c r="G43" s="32" t="s">
        <v>163</v>
      </c>
      <c r="H43" s="78"/>
      <c r="I43" s="77"/>
      <c r="J43" s="148"/>
      <c r="K43" s="149"/>
      <c r="L43" s="110">
        <f t="shared" si="0"/>
        <v>0.185</v>
      </c>
    </row>
    <row r="44" spans="1:12" ht="15" customHeight="1" x14ac:dyDescent="0.25">
      <c r="A44" s="154"/>
      <c r="B44" s="62">
        <v>45343</v>
      </c>
      <c r="C44" s="5" t="s">
        <v>11</v>
      </c>
      <c r="D44" s="5">
        <v>26</v>
      </c>
      <c r="E44" s="239"/>
      <c r="F44" s="13" t="s">
        <v>178</v>
      </c>
      <c r="G44" s="32" t="s">
        <v>163</v>
      </c>
      <c r="H44" s="78"/>
      <c r="I44" s="77"/>
      <c r="J44" s="148"/>
      <c r="K44" s="149"/>
      <c r="L44" s="110">
        <f t="shared" si="0"/>
        <v>0.193</v>
      </c>
    </row>
    <row r="45" spans="1:12" ht="15" customHeight="1" x14ac:dyDescent="0.25">
      <c r="A45" s="154"/>
      <c r="B45" s="62">
        <v>45344</v>
      </c>
      <c r="C45" s="5" t="s">
        <v>14</v>
      </c>
      <c r="D45" s="5">
        <v>27</v>
      </c>
      <c r="E45" s="239"/>
      <c r="F45" s="13" t="s">
        <v>178</v>
      </c>
      <c r="G45" s="32" t="s">
        <v>163</v>
      </c>
      <c r="H45" s="79"/>
      <c r="I45" s="77"/>
      <c r="J45" s="148"/>
      <c r="K45" s="149"/>
      <c r="L45" s="110">
        <f t="shared" si="0"/>
        <v>0.2</v>
      </c>
    </row>
    <row r="46" spans="1:12" ht="15" customHeight="1" x14ac:dyDescent="0.25">
      <c r="A46" s="154"/>
      <c r="B46" s="62">
        <v>45345</v>
      </c>
      <c r="C46" s="5" t="s">
        <v>16</v>
      </c>
      <c r="D46" s="5">
        <v>28</v>
      </c>
      <c r="E46" s="239"/>
      <c r="F46" s="13" t="s">
        <v>178</v>
      </c>
      <c r="G46" s="32" t="s">
        <v>163</v>
      </c>
      <c r="H46" s="79"/>
      <c r="I46" s="77"/>
      <c r="J46" s="148"/>
      <c r="K46" s="149"/>
      <c r="L46" s="110">
        <f t="shared" si="0"/>
        <v>0.20699999999999999</v>
      </c>
    </row>
    <row r="47" spans="1:12" ht="15" customHeight="1" x14ac:dyDescent="0.25">
      <c r="A47" s="61"/>
      <c r="B47" s="62">
        <v>45346</v>
      </c>
      <c r="C47" s="63" t="s">
        <v>18</v>
      </c>
      <c r="D47" s="63"/>
      <c r="E47" s="239"/>
      <c r="F47" s="84"/>
      <c r="G47" s="85"/>
      <c r="H47" s="276"/>
      <c r="I47" s="276"/>
      <c r="J47" s="277"/>
      <c r="K47" s="274"/>
      <c r="L47" s="110"/>
    </row>
    <row r="48" spans="1:12" ht="15" customHeight="1" x14ac:dyDescent="0.25">
      <c r="A48" s="61"/>
      <c r="B48" s="62">
        <v>45347</v>
      </c>
      <c r="C48" s="63" t="s">
        <v>19</v>
      </c>
      <c r="D48" s="63"/>
      <c r="E48" s="239"/>
      <c r="F48" s="84"/>
      <c r="G48" s="85"/>
      <c r="H48" s="276"/>
      <c r="I48" s="276"/>
      <c r="J48" s="277"/>
      <c r="K48" s="274"/>
      <c r="L48" s="110"/>
    </row>
    <row r="49" spans="1:12" ht="15" customHeight="1" x14ac:dyDescent="0.25">
      <c r="A49" s="153" t="s">
        <v>27</v>
      </c>
      <c r="B49" s="62">
        <v>45348</v>
      </c>
      <c r="C49" s="5" t="s">
        <v>7</v>
      </c>
      <c r="D49" s="5">
        <v>29</v>
      </c>
      <c r="E49" s="239"/>
      <c r="F49" s="13" t="s">
        <v>178</v>
      </c>
      <c r="G49" s="32" t="s">
        <v>163</v>
      </c>
      <c r="H49" s="79"/>
      <c r="I49" s="77"/>
      <c r="J49" s="148"/>
      <c r="K49" s="149"/>
      <c r="L49" s="110">
        <f t="shared" si="0"/>
        <v>0.215</v>
      </c>
    </row>
    <row r="50" spans="1:12" ht="15" customHeight="1" x14ac:dyDescent="0.25">
      <c r="A50" s="154"/>
      <c r="B50" s="62">
        <v>45349</v>
      </c>
      <c r="C50" s="5" t="s">
        <v>9</v>
      </c>
      <c r="D50" s="5">
        <v>30</v>
      </c>
      <c r="E50" s="239"/>
      <c r="F50" s="13" t="s">
        <v>178</v>
      </c>
      <c r="G50" s="32" t="s">
        <v>163</v>
      </c>
      <c r="H50" s="79"/>
      <c r="I50" s="77"/>
      <c r="J50" s="148"/>
      <c r="K50" s="149"/>
      <c r="L50" s="110">
        <f t="shared" si="0"/>
        <v>0.222</v>
      </c>
    </row>
    <row r="51" spans="1:12" ht="15" customHeight="1" x14ac:dyDescent="0.25">
      <c r="A51" s="154"/>
      <c r="B51" s="62">
        <v>45350</v>
      </c>
      <c r="C51" s="5" t="s">
        <v>11</v>
      </c>
      <c r="D51" s="5">
        <v>31</v>
      </c>
      <c r="E51" s="239"/>
      <c r="F51" s="13" t="s">
        <v>178</v>
      </c>
      <c r="G51" s="32" t="s">
        <v>163</v>
      </c>
      <c r="H51" s="79"/>
      <c r="I51" s="77"/>
      <c r="J51" s="148"/>
      <c r="K51" s="149"/>
      <c r="L51" s="110">
        <f t="shared" si="0"/>
        <v>0.23</v>
      </c>
    </row>
    <row r="52" spans="1:12" ht="15" customHeight="1" x14ac:dyDescent="0.25">
      <c r="A52" s="154"/>
      <c r="B52" s="62">
        <v>45351</v>
      </c>
      <c r="C52" s="5" t="s">
        <v>14</v>
      </c>
      <c r="D52" s="5">
        <v>32</v>
      </c>
      <c r="E52" s="239"/>
      <c r="F52" s="13" t="s">
        <v>178</v>
      </c>
      <c r="G52" s="32" t="s">
        <v>163</v>
      </c>
      <c r="H52" s="78"/>
      <c r="I52" s="77"/>
      <c r="J52" s="148"/>
      <c r="K52" s="149"/>
      <c r="L52" s="110">
        <f t="shared" si="0"/>
        <v>0.23699999999999999</v>
      </c>
    </row>
    <row r="53" spans="1:12" ht="15" customHeight="1" x14ac:dyDescent="0.25">
      <c r="A53" s="154"/>
      <c r="B53" s="62">
        <v>45352</v>
      </c>
      <c r="C53" s="5" t="s">
        <v>16</v>
      </c>
      <c r="D53" s="5">
        <v>33</v>
      </c>
      <c r="E53" s="239"/>
      <c r="F53" s="13" t="s">
        <v>178</v>
      </c>
      <c r="G53" s="32" t="s">
        <v>163</v>
      </c>
      <c r="H53" s="78"/>
      <c r="I53" s="77"/>
      <c r="J53" s="148"/>
      <c r="K53" s="149"/>
      <c r="L53" s="110">
        <f t="shared" si="0"/>
        <v>0.24399999999999999</v>
      </c>
    </row>
    <row r="54" spans="1:12" ht="15" customHeight="1" x14ac:dyDescent="0.25">
      <c r="A54" s="61"/>
      <c r="B54" s="62">
        <v>45353</v>
      </c>
      <c r="C54" s="63" t="s">
        <v>18</v>
      </c>
      <c r="D54" s="63"/>
      <c r="E54" s="239"/>
      <c r="F54" s="84"/>
      <c r="G54" s="85"/>
      <c r="H54" s="276"/>
      <c r="I54" s="276"/>
      <c r="J54" s="277"/>
      <c r="K54" s="274"/>
      <c r="L54" s="110"/>
    </row>
    <row r="55" spans="1:12" ht="15" customHeight="1" x14ac:dyDescent="0.25">
      <c r="A55" s="61"/>
      <c r="B55" s="62">
        <v>45354</v>
      </c>
      <c r="C55" s="63" t="s">
        <v>19</v>
      </c>
      <c r="D55" s="63"/>
      <c r="E55" s="239"/>
      <c r="F55" s="84"/>
      <c r="G55" s="85"/>
      <c r="H55" s="276"/>
      <c r="I55" s="276"/>
      <c r="J55" s="277"/>
      <c r="K55" s="274"/>
      <c r="L55" s="110"/>
    </row>
    <row r="56" spans="1:12" ht="15" customHeight="1" x14ac:dyDescent="0.25">
      <c r="A56" s="153" t="s">
        <v>29</v>
      </c>
      <c r="B56" s="62">
        <v>45355</v>
      </c>
      <c r="C56" s="5" t="s">
        <v>7</v>
      </c>
      <c r="D56" s="5">
        <v>34</v>
      </c>
      <c r="E56" s="209" t="s">
        <v>316</v>
      </c>
      <c r="F56" s="17" t="s">
        <v>97</v>
      </c>
      <c r="G56" s="32" t="s">
        <v>163</v>
      </c>
      <c r="H56" s="79"/>
      <c r="I56" s="77"/>
      <c r="J56" s="148"/>
      <c r="K56" s="149"/>
      <c r="L56" s="110">
        <f t="shared" si="0"/>
        <v>0.252</v>
      </c>
    </row>
    <row r="57" spans="1:12" ht="15" customHeight="1" x14ac:dyDescent="0.25">
      <c r="A57" s="154"/>
      <c r="B57" s="62">
        <v>45356</v>
      </c>
      <c r="C57" s="5" t="s">
        <v>9</v>
      </c>
      <c r="D57" s="5">
        <v>35</v>
      </c>
      <c r="E57" s="210"/>
      <c r="F57" s="17" t="s">
        <v>98</v>
      </c>
      <c r="G57" s="32" t="s">
        <v>163</v>
      </c>
      <c r="H57" s="79"/>
      <c r="I57" s="77"/>
      <c r="J57" s="148"/>
      <c r="K57" s="149"/>
      <c r="L57" s="110">
        <f t="shared" si="0"/>
        <v>0.25900000000000001</v>
      </c>
    </row>
    <row r="58" spans="1:12" ht="15" customHeight="1" x14ac:dyDescent="0.25">
      <c r="A58" s="154"/>
      <c r="B58" s="62">
        <v>45357</v>
      </c>
      <c r="C58" s="10" t="s">
        <v>11</v>
      </c>
      <c r="D58" s="10">
        <v>36</v>
      </c>
      <c r="E58" s="210"/>
      <c r="F58" s="17" t="s">
        <v>180</v>
      </c>
      <c r="G58" s="32" t="s">
        <v>163</v>
      </c>
      <c r="H58" s="79"/>
      <c r="I58" s="77"/>
      <c r="J58" s="148"/>
      <c r="K58" s="149"/>
      <c r="L58" s="110">
        <f t="shared" si="0"/>
        <v>0.26700000000000002</v>
      </c>
    </row>
    <row r="59" spans="1:12" ht="15" customHeight="1" x14ac:dyDescent="0.25">
      <c r="A59" s="154"/>
      <c r="B59" s="62">
        <v>45358</v>
      </c>
      <c r="C59" s="5" t="s">
        <v>14</v>
      </c>
      <c r="D59" s="5">
        <v>37</v>
      </c>
      <c r="E59" s="210"/>
      <c r="F59" s="17" t="s">
        <v>180</v>
      </c>
      <c r="G59" s="32" t="s">
        <v>163</v>
      </c>
      <c r="H59" s="79"/>
      <c r="I59" s="77"/>
      <c r="J59" s="148"/>
      <c r="K59" s="149"/>
      <c r="L59" s="110">
        <f t="shared" si="0"/>
        <v>0.27399999999999997</v>
      </c>
    </row>
    <row r="60" spans="1:12" ht="15" customHeight="1" x14ac:dyDescent="0.25">
      <c r="A60" s="154"/>
      <c r="B60" s="62">
        <v>45359</v>
      </c>
      <c r="C60" s="5" t="s">
        <v>16</v>
      </c>
      <c r="D60" s="5">
        <v>38</v>
      </c>
      <c r="E60" s="210"/>
      <c r="F60" s="17" t="s">
        <v>180</v>
      </c>
      <c r="G60" s="32" t="s">
        <v>163</v>
      </c>
      <c r="H60" s="79"/>
      <c r="I60" s="77"/>
      <c r="J60" s="148"/>
      <c r="K60" s="149"/>
      <c r="L60" s="110">
        <f t="shared" si="0"/>
        <v>0.28100000000000003</v>
      </c>
    </row>
    <row r="61" spans="1:12" ht="15" customHeight="1" x14ac:dyDescent="0.25">
      <c r="A61" s="61"/>
      <c r="B61" s="62">
        <v>45360</v>
      </c>
      <c r="C61" s="63" t="s">
        <v>18</v>
      </c>
      <c r="D61" s="63"/>
      <c r="E61" s="210"/>
      <c r="F61" s="84"/>
      <c r="G61" s="85"/>
      <c r="H61" s="276"/>
      <c r="I61" s="276"/>
      <c r="J61" s="277"/>
      <c r="K61" s="274"/>
      <c r="L61" s="110"/>
    </row>
    <row r="62" spans="1:12" ht="15" customHeight="1" x14ac:dyDescent="0.25">
      <c r="A62" s="61"/>
      <c r="B62" s="62">
        <v>45361</v>
      </c>
      <c r="C62" s="63" t="s">
        <v>19</v>
      </c>
      <c r="D62" s="63"/>
      <c r="E62" s="210"/>
      <c r="F62" s="84"/>
      <c r="G62" s="85"/>
      <c r="H62" s="276"/>
      <c r="I62" s="276"/>
      <c r="J62" s="277"/>
      <c r="K62" s="274"/>
      <c r="L62" s="110"/>
    </row>
    <row r="63" spans="1:12" ht="15" customHeight="1" x14ac:dyDescent="0.25">
      <c r="A63" s="153" t="s">
        <v>30</v>
      </c>
      <c r="B63" s="62">
        <v>45362</v>
      </c>
      <c r="C63" s="5" t="s">
        <v>7</v>
      </c>
      <c r="D63" s="5">
        <v>39</v>
      </c>
      <c r="E63" s="210"/>
      <c r="F63" s="17" t="s">
        <v>180</v>
      </c>
      <c r="G63" s="32" t="s">
        <v>163</v>
      </c>
      <c r="H63" s="79"/>
      <c r="I63" s="77"/>
      <c r="J63" s="148"/>
      <c r="K63" s="149"/>
      <c r="L63" s="110">
        <f t="shared" si="0"/>
        <v>0.28899999999999998</v>
      </c>
    </row>
    <row r="64" spans="1:12" ht="15" customHeight="1" x14ac:dyDescent="0.25">
      <c r="A64" s="154"/>
      <c r="B64" s="62">
        <v>45363</v>
      </c>
      <c r="C64" s="5" t="s">
        <v>9</v>
      </c>
      <c r="D64" s="5">
        <v>40</v>
      </c>
      <c r="E64" s="210"/>
      <c r="F64" s="17" t="s">
        <v>180</v>
      </c>
      <c r="G64" s="32" t="s">
        <v>163</v>
      </c>
      <c r="H64" s="79"/>
      <c r="I64" s="77"/>
      <c r="J64" s="148"/>
      <c r="K64" s="149"/>
      <c r="L64" s="110">
        <f t="shared" si="0"/>
        <v>0.29600000000000004</v>
      </c>
    </row>
    <row r="65" spans="1:12" ht="15" customHeight="1" x14ac:dyDescent="0.25">
      <c r="A65" s="154"/>
      <c r="B65" s="62">
        <v>45364</v>
      </c>
      <c r="C65" s="5" t="s">
        <v>11</v>
      </c>
      <c r="D65" s="5">
        <v>41</v>
      </c>
      <c r="E65" s="210"/>
      <c r="F65" s="17" t="s">
        <v>180</v>
      </c>
      <c r="G65" s="32" t="s">
        <v>163</v>
      </c>
      <c r="H65" s="78"/>
      <c r="I65" s="77"/>
      <c r="J65" s="148"/>
      <c r="K65" s="149"/>
      <c r="L65" s="110">
        <f t="shared" si="0"/>
        <v>0.30399999999999999</v>
      </c>
    </row>
    <row r="66" spans="1:12" ht="15" customHeight="1" x14ac:dyDescent="0.25">
      <c r="A66" s="154"/>
      <c r="B66" s="62">
        <v>45365</v>
      </c>
      <c r="C66" s="5" t="s">
        <v>14</v>
      </c>
      <c r="D66" s="5">
        <v>42</v>
      </c>
      <c r="E66" s="211"/>
      <c r="F66" s="17" t="s">
        <v>180</v>
      </c>
      <c r="G66" s="32" t="s">
        <v>163</v>
      </c>
      <c r="H66" s="78"/>
      <c r="I66" s="77"/>
      <c r="J66" s="148"/>
      <c r="K66" s="149"/>
      <c r="L66" s="110">
        <f t="shared" si="0"/>
        <v>0.311</v>
      </c>
    </row>
    <row r="67" spans="1:12" ht="15" customHeight="1" x14ac:dyDescent="0.25">
      <c r="A67" s="154"/>
      <c r="B67" s="62">
        <v>45366</v>
      </c>
      <c r="C67" s="5" t="s">
        <v>16</v>
      </c>
      <c r="D67" s="69">
        <v>1</v>
      </c>
      <c r="E67" s="145" t="s">
        <v>181</v>
      </c>
      <c r="F67" s="17" t="s">
        <v>96</v>
      </c>
      <c r="G67" s="67" t="s">
        <v>32</v>
      </c>
      <c r="H67" s="77"/>
      <c r="I67" s="77"/>
      <c r="J67" s="278" t="s">
        <v>200</v>
      </c>
      <c r="K67" s="279"/>
      <c r="L67" s="111">
        <f>ROUND(((100/9)*(D67))*1,1)%</f>
        <v>0.111</v>
      </c>
    </row>
    <row r="68" spans="1:12" ht="15" customHeight="1" x14ac:dyDescent="0.25">
      <c r="A68" s="61"/>
      <c r="B68" s="62">
        <v>45367</v>
      </c>
      <c r="C68" s="63" t="s">
        <v>18</v>
      </c>
      <c r="D68" s="63"/>
      <c r="E68" s="233"/>
      <c r="F68" s="84"/>
      <c r="G68" s="85"/>
      <c r="H68" s="276"/>
      <c r="I68" s="276"/>
      <c r="J68" s="277"/>
      <c r="K68" s="274"/>
      <c r="L68" s="110"/>
    </row>
    <row r="69" spans="1:12" ht="15" customHeight="1" x14ac:dyDescent="0.25">
      <c r="A69" s="61"/>
      <c r="B69" s="62">
        <v>45368</v>
      </c>
      <c r="C69" s="63" t="s">
        <v>19</v>
      </c>
      <c r="D69" s="63"/>
      <c r="E69" s="147"/>
      <c r="F69" s="84"/>
      <c r="G69" s="85"/>
      <c r="H69" s="276"/>
      <c r="I69" s="276"/>
      <c r="J69" s="277"/>
      <c r="K69" s="274"/>
      <c r="L69" s="110"/>
    </row>
    <row r="70" spans="1:12" ht="15" customHeight="1" x14ac:dyDescent="0.25">
      <c r="A70" s="153" t="s">
        <v>31</v>
      </c>
      <c r="B70" s="62">
        <v>45369</v>
      </c>
      <c r="C70" s="5" t="s">
        <v>7</v>
      </c>
      <c r="D70" s="69">
        <v>2</v>
      </c>
      <c r="E70" s="145" t="s">
        <v>162</v>
      </c>
      <c r="F70" s="13" t="s">
        <v>175</v>
      </c>
      <c r="G70" s="143" t="s">
        <v>172</v>
      </c>
      <c r="H70" s="77"/>
      <c r="I70" s="77"/>
      <c r="J70" s="148"/>
      <c r="K70" s="149"/>
      <c r="L70" s="111">
        <f>ROUND(((100/9)*(D70))*1,1)%</f>
        <v>0.222</v>
      </c>
    </row>
    <row r="71" spans="1:12" ht="15" customHeight="1" x14ac:dyDescent="0.25">
      <c r="A71" s="153"/>
      <c r="B71" s="62">
        <v>45370</v>
      </c>
      <c r="C71" s="5" t="s">
        <v>9</v>
      </c>
      <c r="D71" s="69">
        <v>3</v>
      </c>
      <c r="E71" s="147"/>
      <c r="F71" s="13" t="s">
        <v>186</v>
      </c>
      <c r="G71" s="144"/>
      <c r="H71" s="77"/>
      <c r="I71" s="77"/>
      <c r="J71" s="148"/>
      <c r="K71" s="149"/>
      <c r="L71" s="111">
        <f>ROUND(((100/9)*(D71))*1,1)%</f>
        <v>0.33299999999999996</v>
      </c>
    </row>
    <row r="72" spans="1:12" ht="15" customHeight="1" x14ac:dyDescent="0.25">
      <c r="A72" s="153"/>
      <c r="B72" s="62">
        <v>45371</v>
      </c>
      <c r="C72" s="5" t="s">
        <v>11</v>
      </c>
      <c r="D72" s="69">
        <v>4</v>
      </c>
      <c r="E72" s="76" t="s">
        <v>171</v>
      </c>
      <c r="F72" s="13" t="s">
        <v>173</v>
      </c>
      <c r="G72" s="70" t="s">
        <v>35</v>
      </c>
      <c r="H72" s="77"/>
      <c r="I72" s="77"/>
      <c r="J72" s="148"/>
      <c r="K72" s="149"/>
      <c r="L72" s="111">
        <f>ROUND(((100/9)*(D72))*1,1)%</f>
        <v>0.44400000000000001</v>
      </c>
    </row>
    <row r="73" spans="1:12" ht="15" customHeight="1" x14ac:dyDescent="0.25">
      <c r="A73" s="153"/>
      <c r="B73" s="62">
        <v>45372</v>
      </c>
      <c r="C73" s="63" t="s">
        <v>14</v>
      </c>
      <c r="D73" s="63"/>
      <c r="E73" s="75"/>
      <c r="F73" s="71" t="s">
        <v>65</v>
      </c>
      <c r="G73" s="88"/>
      <c r="H73" s="280"/>
      <c r="I73" s="276"/>
      <c r="J73" s="277"/>
      <c r="K73" s="274"/>
      <c r="L73" s="7"/>
    </row>
    <row r="74" spans="1:12" ht="15" customHeight="1" x14ac:dyDescent="0.25">
      <c r="A74" s="234" t="s">
        <v>33</v>
      </c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6"/>
    </row>
    <row r="75" spans="1:12" s="18" customFormat="1" ht="15" customHeight="1" x14ac:dyDescent="0.3">
      <c r="D75" s="19">
        <f>COUNT(D9:D73)</f>
        <v>46</v>
      </c>
      <c r="E75" s="19" t="s">
        <v>174</v>
      </c>
    </row>
    <row r="76" spans="1:12" ht="12.75" hidden="1" customHeight="1" x14ac:dyDescent="0.25"/>
    <row r="77" spans="1:12" s="21" customFormat="1" ht="12.75" customHeight="1" x14ac:dyDescent="0.2">
      <c r="D77" s="39"/>
      <c r="F77" s="40"/>
      <c r="G77" s="41"/>
    </row>
    <row r="78" spans="1:12" ht="12.75" customHeight="1" x14ac:dyDescent="0.25"/>
  </sheetData>
  <sheetProtection algorithmName="SHA-512" hashValue="WH506I9XjhfEkXhy7zXOPuWUKJseMusBIUM7tUiJiyrfbypdVD3YFzT7XGiJSeWkUnR4fyP2+6LdnwJXxFv0ag==" saltValue="Uj+lSaGXL4ZB2ZSGvP1aFg==" spinCount="100000" sheet="1" selectLockedCells="1"/>
  <sortState xmlns:xlrd2="http://schemas.microsoft.com/office/spreadsheetml/2017/richdata2" columnSort="1" ref="A4:V79">
    <sortCondition ref="A4:V4"/>
  </sortState>
  <mergeCells count="108">
    <mergeCell ref="G7:G8"/>
    <mergeCell ref="A35:A39"/>
    <mergeCell ref="A42:A46"/>
    <mergeCell ref="A49:A53"/>
    <mergeCell ref="A56:A60"/>
    <mergeCell ref="A63:A67"/>
    <mergeCell ref="A70:A73"/>
    <mergeCell ref="A28:A32"/>
    <mergeCell ref="A14:A18"/>
    <mergeCell ref="E9:E15"/>
    <mergeCell ref="A21:A25"/>
    <mergeCell ref="A7:A11"/>
    <mergeCell ref="E35:E55"/>
    <mergeCell ref="E7:F8"/>
    <mergeCell ref="E16:E21"/>
    <mergeCell ref="E22:E27"/>
    <mergeCell ref="E28:E34"/>
    <mergeCell ref="F9:G9"/>
    <mergeCell ref="F10:G10"/>
    <mergeCell ref="F11:G11"/>
    <mergeCell ref="J31:K31"/>
    <mergeCell ref="J32:K32"/>
    <mergeCell ref="J33:K33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54:K54"/>
    <mergeCell ref="J55:K55"/>
    <mergeCell ref="J34:K34"/>
    <mergeCell ref="J35:K35"/>
    <mergeCell ref="J36:K36"/>
    <mergeCell ref="J37:K37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38:K38"/>
    <mergeCell ref="J62:K62"/>
    <mergeCell ref="J63:K63"/>
    <mergeCell ref="J64:K64"/>
    <mergeCell ref="J65:K65"/>
    <mergeCell ref="J66:K66"/>
    <mergeCell ref="J68:K68"/>
    <mergeCell ref="J69:K69"/>
    <mergeCell ref="J70:K70"/>
    <mergeCell ref="J67:K67"/>
    <mergeCell ref="I1:K1"/>
    <mergeCell ref="L1:L4"/>
    <mergeCell ref="A2:H2"/>
    <mergeCell ref="I2:I3"/>
    <mergeCell ref="A4:H4"/>
    <mergeCell ref="A5:A6"/>
    <mergeCell ref="B5:B6"/>
    <mergeCell ref="C5:D6"/>
    <mergeCell ref="E5:F6"/>
    <mergeCell ref="G5:H6"/>
    <mergeCell ref="I5:I6"/>
    <mergeCell ref="J5:K6"/>
    <mergeCell ref="L5:L6"/>
    <mergeCell ref="A1:H1"/>
    <mergeCell ref="J4:K4"/>
    <mergeCell ref="J71:K71"/>
    <mergeCell ref="J72:K72"/>
    <mergeCell ref="J73:K73"/>
    <mergeCell ref="A3:H3"/>
    <mergeCell ref="E56:E66"/>
    <mergeCell ref="E67:E69"/>
    <mergeCell ref="G70:G71"/>
    <mergeCell ref="A74:L74"/>
    <mergeCell ref="E70:E7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56:K56"/>
    <mergeCell ref="J57:K57"/>
    <mergeCell ref="J58:K58"/>
    <mergeCell ref="J59:K59"/>
    <mergeCell ref="J60:K60"/>
    <mergeCell ref="J61:K61"/>
  </mergeCells>
  <phoneticPr fontId="16" type="noConversion"/>
  <pageMargins left="0.43307086614173229" right="0.23622047244094491" top="0.74803149606299213" bottom="0.74803149606299213" header="0.31496062992125984" footer="0.31496062992125984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L81"/>
  <sheetViews>
    <sheetView zoomScale="85" zoomScaleNormal="85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H7" sqref="H7"/>
    </sheetView>
  </sheetViews>
  <sheetFormatPr defaultRowHeight="13.8" x14ac:dyDescent="0.25"/>
  <cols>
    <col min="1" max="1" width="4" style="1" bestFit="1" customWidth="1"/>
    <col min="2" max="2" width="7.77734375" style="1" bestFit="1" customWidth="1"/>
    <col min="3" max="3" width="4.77734375" style="1" bestFit="1" customWidth="1"/>
    <col min="4" max="4" width="3.5546875" style="1" bestFit="1" customWidth="1"/>
    <col min="5" max="5" width="14.5546875" style="1" customWidth="1"/>
    <col min="6" max="6" width="84.33203125" style="43" bestFit="1" customWidth="1"/>
    <col min="7" max="7" width="14" style="44" bestFit="1" customWidth="1"/>
    <col min="8" max="8" width="10.77734375" style="1" customWidth="1"/>
    <col min="9" max="9" width="14.77734375" style="1" bestFit="1" customWidth="1"/>
    <col min="10" max="11" width="24.77734375" style="1" customWidth="1"/>
    <col min="12" max="12" width="9.33203125" style="1" bestFit="1" customWidth="1"/>
    <col min="13" max="188" width="9.109375" style="1"/>
    <col min="189" max="189" width="3.88671875" style="1" customWidth="1"/>
    <col min="190" max="190" width="8.109375" style="1" customWidth="1"/>
    <col min="191" max="191" width="4.33203125" style="1" customWidth="1"/>
    <col min="192" max="192" width="3.88671875" style="1" customWidth="1"/>
    <col min="193" max="195" width="13" style="1" customWidth="1"/>
    <col min="196" max="196" width="2.109375" style="1" customWidth="1"/>
    <col min="197" max="197" width="3.88671875" style="1" customWidth="1"/>
    <col min="198" max="198" width="8.109375" style="1" customWidth="1"/>
    <col min="199" max="199" width="4.33203125" style="1" customWidth="1"/>
    <col min="200" max="200" width="3.6640625" style="1" customWidth="1"/>
    <col min="201" max="203" width="13.33203125" style="1" customWidth="1"/>
    <col min="204" max="204" width="2.109375" style="1" customWidth="1"/>
    <col min="205" max="205" width="3.88671875" style="1" customWidth="1"/>
    <col min="206" max="206" width="9.6640625" style="1" bestFit="1" customWidth="1"/>
    <col min="207" max="207" width="4.33203125" style="1" customWidth="1"/>
    <col min="208" max="208" width="3.6640625" style="1" customWidth="1"/>
    <col min="209" max="211" width="13.44140625" style="1" customWidth="1"/>
    <col min="212" max="212" width="2.109375" style="1" customWidth="1"/>
    <col min="213" max="213" width="3.88671875" style="1" customWidth="1"/>
    <col min="214" max="214" width="8.109375" style="1" customWidth="1"/>
    <col min="215" max="215" width="4.33203125" style="1" customWidth="1"/>
    <col min="216" max="216" width="3.6640625" style="1" customWidth="1"/>
    <col min="217" max="217" width="11.44140625" style="1" bestFit="1" customWidth="1"/>
    <col min="218" max="219" width="13" style="1" customWidth="1"/>
    <col min="220" max="220" width="2.109375" style="1" customWidth="1"/>
    <col min="221" max="444" width="9.109375" style="1"/>
    <col min="445" max="445" width="3.88671875" style="1" customWidth="1"/>
    <col min="446" max="446" width="8.109375" style="1" customWidth="1"/>
    <col min="447" max="447" width="4.33203125" style="1" customWidth="1"/>
    <col min="448" max="448" width="3.88671875" style="1" customWidth="1"/>
    <col min="449" max="451" width="13" style="1" customWidth="1"/>
    <col min="452" max="452" width="2.109375" style="1" customWidth="1"/>
    <col min="453" max="453" width="3.88671875" style="1" customWidth="1"/>
    <col min="454" max="454" width="8.109375" style="1" customWidth="1"/>
    <col min="455" max="455" width="4.33203125" style="1" customWidth="1"/>
    <col min="456" max="456" width="3.6640625" style="1" customWidth="1"/>
    <col min="457" max="459" width="13.33203125" style="1" customWidth="1"/>
    <col min="460" max="460" width="2.109375" style="1" customWidth="1"/>
    <col min="461" max="461" width="3.88671875" style="1" customWidth="1"/>
    <col min="462" max="462" width="9.6640625" style="1" bestFit="1" customWidth="1"/>
    <col min="463" max="463" width="4.33203125" style="1" customWidth="1"/>
    <col min="464" max="464" width="3.6640625" style="1" customWidth="1"/>
    <col min="465" max="467" width="13.44140625" style="1" customWidth="1"/>
    <col min="468" max="468" width="2.109375" style="1" customWidth="1"/>
    <col min="469" max="469" width="3.88671875" style="1" customWidth="1"/>
    <col min="470" max="470" width="8.109375" style="1" customWidth="1"/>
    <col min="471" max="471" width="4.33203125" style="1" customWidth="1"/>
    <col min="472" max="472" width="3.6640625" style="1" customWidth="1"/>
    <col min="473" max="473" width="11.44140625" style="1" bestFit="1" customWidth="1"/>
    <col min="474" max="475" width="13" style="1" customWidth="1"/>
    <col min="476" max="476" width="2.109375" style="1" customWidth="1"/>
    <col min="477" max="700" width="9.109375" style="1"/>
    <col min="701" max="701" width="3.88671875" style="1" customWidth="1"/>
    <col min="702" max="702" width="8.109375" style="1" customWidth="1"/>
    <col min="703" max="703" width="4.33203125" style="1" customWidth="1"/>
    <col min="704" max="704" width="3.88671875" style="1" customWidth="1"/>
    <col min="705" max="707" width="13" style="1" customWidth="1"/>
    <col min="708" max="708" width="2.109375" style="1" customWidth="1"/>
    <col min="709" max="709" width="3.88671875" style="1" customWidth="1"/>
    <col min="710" max="710" width="8.109375" style="1" customWidth="1"/>
    <col min="711" max="711" width="4.33203125" style="1" customWidth="1"/>
    <col min="712" max="712" width="3.6640625" style="1" customWidth="1"/>
    <col min="713" max="715" width="13.33203125" style="1" customWidth="1"/>
    <col min="716" max="716" width="2.109375" style="1" customWidth="1"/>
    <col min="717" max="717" width="3.88671875" style="1" customWidth="1"/>
    <col min="718" max="718" width="9.6640625" style="1" bestFit="1" customWidth="1"/>
    <col min="719" max="719" width="4.33203125" style="1" customWidth="1"/>
    <col min="720" max="720" width="3.6640625" style="1" customWidth="1"/>
    <col min="721" max="723" width="13.44140625" style="1" customWidth="1"/>
    <col min="724" max="724" width="2.109375" style="1" customWidth="1"/>
    <col min="725" max="725" width="3.88671875" style="1" customWidth="1"/>
    <col min="726" max="726" width="8.109375" style="1" customWidth="1"/>
    <col min="727" max="727" width="4.33203125" style="1" customWidth="1"/>
    <col min="728" max="728" width="3.6640625" style="1" customWidth="1"/>
    <col min="729" max="729" width="11.44140625" style="1" bestFit="1" customWidth="1"/>
    <col min="730" max="731" width="13" style="1" customWidth="1"/>
    <col min="732" max="732" width="2.109375" style="1" customWidth="1"/>
    <col min="733" max="956" width="9.109375" style="1"/>
    <col min="957" max="957" width="3.88671875" style="1" customWidth="1"/>
    <col min="958" max="958" width="8.109375" style="1" customWidth="1"/>
    <col min="959" max="959" width="4.33203125" style="1" customWidth="1"/>
    <col min="960" max="960" width="3.88671875" style="1" customWidth="1"/>
    <col min="961" max="963" width="13" style="1" customWidth="1"/>
    <col min="964" max="964" width="2.109375" style="1" customWidth="1"/>
    <col min="965" max="965" width="3.88671875" style="1" customWidth="1"/>
    <col min="966" max="966" width="8.109375" style="1" customWidth="1"/>
    <col min="967" max="967" width="4.33203125" style="1" customWidth="1"/>
    <col min="968" max="968" width="3.6640625" style="1" customWidth="1"/>
    <col min="969" max="971" width="13.33203125" style="1" customWidth="1"/>
    <col min="972" max="972" width="2.109375" style="1" customWidth="1"/>
    <col min="973" max="973" width="3.88671875" style="1" customWidth="1"/>
    <col min="974" max="974" width="9.6640625" style="1" bestFit="1" customWidth="1"/>
    <col min="975" max="975" width="4.33203125" style="1" customWidth="1"/>
    <col min="976" max="976" width="3.6640625" style="1" customWidth="1"/>
    <col min="977" max="979" width="13.44140625" style="1" customWidth="1"/>
    <col min="980" max="980" width="2.109375" style="1" customWidth="1"/>
    <col min="981" max="981" width="3.88671875" style="1" customWidth="1"/>
    <col min="982" max="982" width="8.109375" style="1" customWidth="1"/>
    <col min="983" max="983" width="4.33203125" style="1" customWidth="1"/>
    <col min="984" max="984" width="3.6640625" style="1" customWidth="1"/>
    <col min="985" max="985" width="11.44140625" style="1" bestFit="1" customWidth="1"/>
    <col min="986" max="987" width="13" style="1" customWidth="1"/>
    <col min="988" max="988" width="2.109375" style="1" customWidth="1"/>
    <col min="989" max="1212" width="9.109375" style="1"/>
    <col min="1213" max="1213" width="3.88671875" style="1" customWidth="1"/>
    <col min="1214" max="1214" width="8.109375" style="1" customWidth="1"/>
    <col min="1215" max="1215" width="4.33203125" style="1" customWidth="1"/>
    <col min="1216" max="1216" width="3.88671875" style="1" customWidth="1"/>
    <col min="1217" max="1219" width="13" style="1" customWidth="1"/>
    <col min="1220" max="1220" width="2.109375" style="1" customWidth="1"/>
    <col min="1221" max="1221" width="3.88671875" style="1" customWidth="1"/>
    <col min="1222" max="1222" width="8.109375" style="1" customWidth="1"/>
    <col min="1223" max="1223" width="4.33203125" style="1" customWidth="1"/>
    <col min="1224" max="1224" width="3.6640625" style="1" customWidth="1"/>
    <col min="1225" max="1227" width="13.33203125" style="1" customWidth="1"/>
    <col min="1228" max="1228" width="2.109375" style="1" customWidth="1"/>
    <col min="1229" max="1229" width="3.88671875" style="1" customWidth="1"/>
    <col min="1230" max="1230" width="9.6640625" style="1" bestFit="1" customWidth="1"/>
    <col min="1231" max="1231" width="4.33203125" style="1" customWidth="1"/>
    <col min="1232" max="1232" width="3.6640625" style="1" customWidth="1"/>
    <col min="1233" max="1235" width="13.44140625" style="1" customWidth="1"/>
    <col min="1236" max="1236" width="2.109375" style="1" customWidth="1"/>
    <col min="1237" max="1237" width="3.88671875" style="1" customWidth="1"/>
    <col min="1238" max="1238" width="8.109375" style="1" customWidth="1"/>
    <col min="1239" max="1239" width="4.33203125" style="1" customWidth="1"/>
    <col min="1240" max="1240" width="3.6640625" style="1" customWidth="1"/>
    <col min="1241" max="1241" width="11.44140625" style="1" bestFit="1" customWidth="1"/>
    <col min="1242" max="1243" width="13" style="1" customWidth="1"/>
    <col min="1244" max="1244" width="2.109375" style="1" customWidth="1"/>
    <col min="1245" max="1468" width="9.109375" style="1"/>
    <col min="1469" max="1469" width="3.88671875" style="1" customWidth="1"/>
    <col min="1470" max="1470" width="8.109375" style="1" customWidth="1"/>
    <col min="1471" max="1471" width="4.33203125" style="1" customWidth="1"/>
    <col min="1472" max="1472" width="3.88671875" style="1" customWidth="1"/>
    <col min="1473" max="1475" width="13" style="1" customWidth="1"/>
    <col min="1476" max="1476" width="2.109375" style="1" customWidth="1"/>
    <col min="1477" max="1477" width="3.88671875" style="1" customWidth="1"/>
    <col min="1478" max="1478" width="8.109375" style="1" customWidth="1"/>
    <col min="1479" max="1479" width="4.33203125" style="1" customWidth="1"/>
    <col min="1480" max="1480" width="3.6640625" style="1" customWidth="1"/>
    <col min="1481" max="1483" width="13.33203125" style="1" customWidth="1"/>
    <col min="1484" max="1484" width="2.109375" style="1" customWidth="1"/>
    <col min="1485" max="1485" width="3.88671875" style="1" customWidth="1"/>
    <col min="1486" max="1486" width="9.6640625" style="1" bestFit="1" customWidth="1"/>
    <col min="1487" max="1487" width="4.33203125" style="1" customWidth="1"/>
    <col min="1488" max="1488" width="3.6640625" style="1" customWidth="1"/>
    <col min="1489" max="1491" width="13.44140625" style="1" customWidth="1"/>
    <col min="1492" max="1492" width="2.109375" style="1" customWidth="1"/>
    <col min="1493" max="1493" width="3.88671875" style="1" customWidth="1"/>
    <col min="1494" max="1494" width="8.109375" style="1" customWidth="1"/>
    <col min="1495" max="1495" width="4.33203125" style="1" customWidth="1"/>
    <col min="1496" max="1496" width="3.6640625" style="1" customWidth="1"/>
    <col min="1497" max="1497" width="11.44140625" style="1" bestFit="1" customWidth="1"/>
    <col min="1498" max="1499" width="13" style="1" customWidth="1"/>
    <col min="1500" max="1500" width="2.109375" style="1" customWidth="1"/>
    <col min="1501" max="1724" width="9.109375" style="1"/>
    <col min="1725" max="1725" width="3.88671875" style="1" customWidth="1"/>
    <col min="1726" max="1726" width="8.109375" style="1" customWidth="1"/>
    <col min="1727" max="1727" width="4.33203125" style="1" customWidth="1"/>
    <col min="1728" max="1728" width="3.88671875" style="1" customWidth="1"/>
    <col min="1729" max="1731" width="13" style="1" customWidth="1"/>
    <col min="1732" max="1732" width="2.109375" style="1" customWidth="1"/>
    <col min="1733" max="1733" width="3.88671875" style="1" customWidth="1"/>
    <col min="1734" max="1734" width="8.109375" style="1" customWidth="1"/>
    <col min="1735" max="1735" width="4.33203125" style="1" customWidth="1"/>
    <col min="1736" max="1736" width="3.6640625" style="1" customWidth="1"/>
    <col min="1737" max="1739" width="13.33203125" style="1" customWidth="1"/>
    <col min="1740" max="1740" width="2.109375" style="1" customWidth="1"/>
    <col min="1741" max="1741" width="3.88671875" style="1" customWidth="1"/>
    <col min="1742" max="1742" width="9.6640625" style="1" bestFit="1" customWidth="1"/>
    <col min="1743" max="1743" width="4.33203125" style="1" customWidth="1"/>
    <col min="1744" max="1744" width="3.6640625" style="1" customWidth="1"/>
    <col min="1745" max="1747" width="13.44140625" style="1" customWidth="1"/>
    <col min="1748" max="1748" width="2.109375" style="1" customWidth="1"/>
    <col min="1749" max="1749" width="3.88671875" style="1" customWidth="1"/>
    <col min="1750" max="1750" width="8.109375" style="1" customWidth="1"/>
    <col min="1751" max="1751" width="4.33203125" style="1" customWidth="1"/>
    <col min="1752" max="1752" width="3.6640625" style="1" customWidth="1"/>
    <col min="1753" max="1753" width="11.44140625" style="1" bestFit="1" customWidth="1"/>
    <col min="1754" max="1755" width="13" style="1" customWidth="1"/>
    <col min="1756" max="1756" width="2.109375" style="1" customWidth="1"/>
    <col min="1757" max="1980" width="9.109375" style="1"/>
    <col min="1981" max="1981" width="3.88671875" style="1" customWidth="1"/>
    <col min="1982" max="1982" width="8.109375" style="1" customWidth="1"/>
    <col min="1983" max="1983" width="4.33203125" style="1" customWidth="1"/>
    <col min="1984" max="1984" width="3.88671875" style="1" customWidth="1"/>
    <col min="1985" max="1987" width="13" style="1" customWidth="1"/>
    <col min="1988" max="1988" width="2.109375" style="1" customWidth="1"/>
    <col min="1989" max="1989" width="3.88671875" style="1" customWidth="1"/>
    <col min="1990" max="1990" width="8.109375" style="1" customWidth="1"/>
    <col min="1991" max="1991" width="4.33203125" style="1" customWidth="1"/>
    <col min="1992" max="1992" width="3.6640625" style="1" customWidth="1"/>
    <col min="1993" max="1995" width="13.33203125" style="1" customWidth="1"/>
    <col min="1996" max="1996" width="2.109375" style="1" customWidth="1"/>
    <col min="1997" max="1997" width="3.88671875" style="1" customWidth="1"/>
    <col min="1998" max="1998" width="9.6640625" style="1" bestFit="1" customWidth="1"/>
    <col min="1999" max="1999" width="4.33203125" style="1" customWidth="1"/>
    <col min="2000" max="2000" width="3.6640625" style="1" customWidth="1"/>
    <col min="2001" max="2003" width="13.44140625" style="1" customWidth="1"/>
    <col min="2004" max="2004" width="2.109375" style="1" customWidth="1"/>
    <col min="2005" max="2005" width="3.88671875" style="1" customWidth="1"/>
    <col min="2006" max="2006" width="8.109375" style="1" customWidth="1"/>
    <col min="2007" max="2007" width="4.33203125" style="1" customWidth="1"/>
    <col min="2008" max="2008" width="3.6640625" style="1" customWidth="1"/>
    <col min="2009" max="2009" width="11.44140625" style="1" bestFit="1" customWidth="1"/>
    <col min="2010" max="2011" width="13" style="1" customWidth="1"/>
    <col min="2012" max="2012" width="2.109375" style="1" customWidth="1"/>
    <col min="2013" max="2236" width="9.109375" style="1"/>
    <col min="2237" max="2237" width="3.88671875" style="1" customWidth="1"/>
    <col min="2238" max="2238" width="8.109375" style="1" customWidth="1"/>
    <col min="2239" max="2239" width="4.33203125" style="1" customWidth="1"/>
    <col min="2240" max="2240" width="3.88671875" style="1" customWidth="1"/>
    <col min="2241" max="2243" width="13" style="1" customWidth="1"/>
    <col min="2244" max="2244" width="2.109375" style="1" customWidth="1"/>
    <col min="2245" max="2245" width="3.88671875" style="1" customWidth="1"/>
    <col min="2246" max="2246" width="8.109375" style="1" customWidth="1"/>
    <col min="2247" max="2247" width="4.33203125" style="1" customWidth="1"/>
    <col min="2248" max="2248" width="3.6640625" style="1" customWidth="1"/>
    <col min="2249" max="2251" width="13.33203125" style="1" customWidth="1"/>
    <col min="2252" max="2252" width="2.109375" style="1" customWidth="1"/>
    <col min="2253" max="2253" width="3.88671875" style="1" customWidth="1"/>
    <col min="2254" max="2254" width="9.6640625" style="1" bestFit="1" customWidth="1"/>
    <col min="2255" max="2255" width="4.33203125" style="1" customWidth="1"/>
    <col min="2256" max="2256" width="3.6640625" style="1" customWidth="1"/>
    <col min="2257" max="2259" width="13.44140625" style="1" customWidth="1"/>
    <col min="2260" max="2260" width="2.109375" style="1" customWidth="1"/>
    <col min="2261" max="2261" width="3.88671875" style="1" customWidth="1"/>
    <col min="2262" max="2262" width="8.109375" style="1" customWidth="1"/>
    <col min="2263" max="2263" width="4.33203125" style="1" customWidth="1"/>
    <col min="2264" max="2264" width="3.6640625" style="1" customWidth="1"/>
    <col min="2265" max="2265" width="11.44140625" style="1" bestFit="1" customWidth="1"/>
    <col min="2266" max="2267" width="13" style="1" customWidth="1"/>
    <col min="2268" max="2268" width="2.109375" style="1" customWidth="1"/>
    <col min="2269" max="2492" width="9.109375" style="1"/>
    <col min="2493" max="2493" width="3.88671875" style="1" customWidth="1"/>
    <col min="2494" max="2494" width="8.109375" style="1" customWidth="1"/>
    <col min="2495" max="2495" width="4.33203125" style="1" customWidth="1"/>
    <col min="2496" max="2496" width="3.88671875" style="1" customWidth="1"/>
    <col min="2497" max="2499" width="13" style="1" customWidth="1"/>
    <col min="2500" max="2500" width="2.109375" style="1" customWidth="1"/>
    <col min="2501" max="2501" width="3.88671875" style="1" customWidth="1"/>
    <col min="2502" max="2502" width="8.109375" style="1" customWidth="1"/>
    <col min="2503" max="2503" width="4.33203125" style="1" customWidth="1"/>
    <col min="2504" max="2504" width="3.6640625" style="1" customWidth="1"/>
    <col min="2505" max="2507" width="13.33203125" style="1" customWidth="1"/>
    <col min="2508" max="2508" width="2.109375" style="1" customWidth="1"/>
    <col min="2509" max="2509" width="3.88671875" style="1" customWidth="1"/>
    <col min="2510" max="2510" width="9.6640625" style="1" bestFit="1" customWidth="1"/>
    <col min="2511" max="2511" width="4.33203125" style="1" customWidth="1"/>
    <col min="2512" max="2512" width="3.6640625" style="1" customWidth="1"/>
    <col min="2513" max="2515" width="13.44140625" style="1" customWidth="1"/>
    <col min="2516" max="2516" width="2.109375" style="1" customWidth="1"/>
    <col min="2517" max="2517" width="3.88671875" style="1" customWidth="1"/>
    <col min="2518" max="2518" width="8.109375" style="1" customWidth="1"/>
    <col min="2519" max="2519" width="4.33203125" style="1" customWidth="1"/>
    <col min="2520" max="2520" width="3.6640625" style="1" customWidth="1"/>
    <col min="2521" max="2521" width="11.44140625" style="1" bestFit="1" customWidth="1"/>
    <col min="2522" max="2523" width="13" style="1" customWidth="1"/>
    <col min="2524" max="2524" width="2.109375" style="1" customWidth="1"/>
    <col min="2525" max="2748" width="9.109375" style="1"/>
    <col min="2749" max="2749" width="3.88671875" style="1" customWidth="1"/>
    <col min="2750" max="2750" width="8.109375" style="1" customWidth="1"/>
    <col min="2751" max="2751" width="4.33203125" style="1" customWidth="1"/>
    <col min="2752" max="2752" width="3.88671875" style="1" customWidth="1"/>
    <col min="2753" max="2755" width="13" style="1" customWidth="1"/>
    <col min="2756" max="2756" width="2.109375" style="1" customWidth="1"/>
    <col min="2757" max="2757" width="3.88671875" style="1" customWidth="1"/>
    <col min="2758" max="2758" width="8.109375" style="1" customWidth="1"/>
    <col min="2759" max="2759" width="4.33203125" style="1" customWidth="1"/>
    <col min="2760" max="2760" width="3.6640625" style="1" customWidth="1"/>
    <col min="2761" max="2763" width="13.33203125" style="1" customWidth="1"/>
    <col min="2764" max="2764" width="2.109375" style="1" customWidth="1"/>
    <col min="2765" max="2765" width="3.88671875" style="1" customWidth="1"/>
    <col min="2766" max="2766" width="9.6640625" style="1" bestFit="1" customWidth="1"/>
    <col min="2767" max="2767" width="4.33203125" style="1" customWidth="1"/>
    <col min="2768" max="2768" width="3.6640625" style="1" customWidth="1"/>
    <col min="2769" max="2771" width="13.44140625" style="1" customWidth="1"/>
    <col min="2772" max="2772" width="2.109375" style="1" customWidth="1"/>
    <col min="2773" max="2773" width="3.88671875" style="1" customWidth="1"/>
    <col min="2774" max="2774" width="8.109375" style="1" customWidth="1"/>
    <col min="2775" max="2775" width="4.33203125" style="1" customWidth="1"/>
    <col min="2776" max="2776" width="3.6640625" style="1" customWidth="1"/>
    <col min="2777" max="2777" width="11.44140625" style="1" bestFit="1" customWidth="1"/>
    <col min="2778" max="2779" width="13" style="1" customWidth="1"/>
    <col min="2780" max="2780" width="2.109375" style="1" customWidth="1"/>
    <col min="2781" max="3004" width="9.109375" style="1"/>
    <col min="3005" max="3005" width="3.88671875" style="1" customWidth="1"/>
    <col min="3006" max="3006" width="8.109375" style="1" customWidth="1"/>
    <col min="3007" max="3007" width="4.33203125" style="1" customWidth="1"/>
    <col min="3008" max="3008" width="3.88671875" style="1" customWidth="1"/>
    <col min="3009" max="3011" width="13" style="1" customWidth="1"/>
    <col min="3012" max="3012" width="2.109375" style="1" customWidth="1"/>
    <col min="3013" max="3013" width="3.88671875" style="1" customWidth="1"/>
    <col min="3014" max="3014" width="8.109375" style="1" customWidth="1"/>
    <col min="3015" max="3015" width="4.33203125" style="1" customWidth="1"/>
    <col min="3016" max="3016" width="3.6640625" style="1" customWidth="1"/>
    <col min="3017" max="3019" width="13.33203125" style="1" customWidth="1"/>
    <col min="3020" max="3020" width="2.109375" style="1" customWidth="1"/>
    <col min="3021" max="3021" width="3.88671875" style="1" customWidth="1"/>
    <col min="3022" max="3022" width="9.6640625" style="1" bestFit="1" customWidth="1"/>
    <col min="3023" max="3023" width="4.33203125" style="1" customWidth="1"/>
    <col min="3024" max="3024" width="3.6640625" style="1" customWidth="1"/>
    <col min="3025" max="3027" width="13.44140625" style="1" customWidth="1"/>
    <col min="3028" max="3028" width="2.109375" style="1" customWidth="1"/>
    <col min="3029" max="3029" width="3.88671875" style="1" customWidth="1"/>
    <col min="3030" max="3030" width="8.109375" style="1" customWidth="1"/>
    <col min="3031" max="3031" width="4.33203125" style="1" customWidth="1"/>
    <col min="3032" max="3032" width="3.6640625" style="1" customWidth="1"/>
    <col min="3033" max="3033" width="11.44140625" style="1" bestFit="1" customWidth="1"/>
    <col min="3034" max="3035" width="13" style="1" customWidth="1"/>
    <col min="3036" max="3036" width="2.109375" style="1" customWidth="1"/>
    <col min="3037" max="3260" width="9.109375" style="1"/>
    <col min="3261" max="3261" width="3.88671875" style="1" customWidth="1"/>
    <col min="3262" max="3262" width="8.109375" style="1" customWidth="1"/>
    <col min="3263" max="3263" width="4.33203125" style="1" customWidth="1"/>
    <col min="3264" max="3264" width="3.88671875" style="1" customWidth="1"/>
    <col min="3265" max="3267" width="13" style="1" customWidth="1"/>
    <col min="3268" max="3268" width="2.109375" style="1" customWidth="1"/>
    <col min="3269" max="3269" width="3.88671875" style="1" customWidth="1"/>
    <col min="3270" max="3270" width="8.109375" style="1" customWidth="1"/>
    <col min="3271" max="3271" width="4.33203125" style="1" customWidth="1"/>
    <col min="3272" max="3272" width="3.6640625" style="1" customWidth="1"/>
    <col min="3273" max="3275" width="13.33203125" style="1" customWidth="1"/>
    <col min="3276" max="3276" width="2.109375" style="1" customWidth="1"/>
    <col min="3277" max="3277" width="3.88671875" style="1" customWidth="1"/>
    <col min="3278" max="3278" width="9.6640625" style="1" bestFit="1" customWidth="1"/>
    <col min="3279" max="3279" width="4.33203125" style="1" customWidth="1"/>
    <col min="3280" max="3280" width="3.6640625" style="1" customWidth="1"/>
    <col min="3281" max="3283" width="13.44140625" style="1" customWidth="1"/>
    <col min="3284" max="3284" width="2.109375" style="1" customWidth="1"/>
    <col min="3285" max="3285" width="3.88671875" style="1" customWidth="1"/>
    <col min="3286" max="3286" width="8.109375" style="1" customWidth="1"/>
    <col min="3287" max="3287" width="4.33203125" style="1" customWidth="1"/>
    <col min="3288" max="3288" width="3.6640625" style="1" customWidth="1"/>
    <col min="3289" max="3289" width="11.44140625" style="1" bestFit="1" customWidth="1"/>
    <col min="3290" max="3291" width="13" style="1" customWidth="1"/>
    <col min="3292" max="3292" width="2.109375" style="1" customWidth="1"/>
    <col min="3293" max="3516" width="9.109375" style="1"/>
    <col min="3517" max="3517" width="3.88671875" style="1" customWidth="1"/>
    <col min="3518" max="3518" width="8.109375" style="1" customWidth="1"/>
    <col min="3519" max="3519" width="4.33203125" style="1" customWidth="1"/>
    <col min="3520" max="3520" width="3.88671875" style="1" customWidth="1"/>
    <col min="3521" max="3523" width="13" style="1" customWidth="1"/>
    <col min="3524" max="3524" width="2.109375" style="1" customWidth="1"/>
    <col min="3525" max="3525" width="3.88671875" style="1" customWidth="1"/>
    <col min="3526" max="3526" width="8.109375" style="1" customWidth="1"/>
    <col min="3527" max="3527" width="4.33203125" style="1" customWidth="1"/>
    <col min="3528" max="3528" width="3.6640625" style="1" customWidth="1"/>
    <col min="3529" max="3531" width="13.33203125" style="1" customWidth="1"/>
    <col min="3532" max="3532" width="2.109375" style="1" customWidth="1"/>
    <col min="3533" max="3533" width="3.88671875" style="1" customWidth="1"/>
    <col min="3534" max="3534" width="9.6640625" style="1" bestFit="1" customWidth="1"/>
    <col min="3535" max="3535" width="4.33203125" style="1" customWidth="1"/>
    <col min="3536" max="3536" width="3.6640625" style="1" customWidth="1"/>
    <col min="3537" max="3539" width="13.44140625" style="1" customWidth="1"/>
    <col min="3540" max="3540" width="2.109375" style="1" customWidth="1"/>
    <col min="3541" max="3541" width="3.88671875" style="1" customWidth="1"/>
    <col min="3542" max="3542" width="8.109375" style="1" customWidth="1"/>
    <col min="3543" max="3543" width="4.33203125" style="1" customWidth="1"/>
    <col min="3544" max="3544" width="3.6640625" style="1" customWidth="1"/>
    <col min="3545" max="3545" width="11.44140625" style="1" bestFit="1" customWidth="1"/>
    <col min="3546" max="3547" width="13" style="1" customWidth="1"/>
    <col min="3548" max="3548" width="2.109375" style="1" customWidth="1"/>
    <col min="3549" max="3772" width="9.109375" style="1"/>
    <col min="3773" max="3773" width="3.88671875" style="1" customWidth="1"/>
    <col min="3774" max="3774" width="8.109375" style="1" customWidth="1"/>
    <col min="3775" max="3775" width="4.33203125" style="1" customWidth="1"/>
    <col min="3776" max="3776" width="3.88671875" style="1" customWidth="1"/>
    <col min="3777" max="3779" width="13" style="1" customWidth="1"/>
    <col min="3780" max="3780" width="2.109375" style="1" customWidth="1"/>
    <col min="3781" max="3781" width="3.88671875" style="1" customWidth="1"/>
    <col min="3782" max="3782" width="8.109375" style="1" customWidth="1"/>
    <col min="3783" max="3783" width="4.33203125" style="1" customWidth="1"/>
    <col min="3784" max="3784" width="3.6640625" style="1" customWidth="1"/>
    <col min="3785" max="3787" width="13.33203125" style="1" customWidth="1"/>
    <col min="3788" max="3788" width="2.109375" style="1" customWidth="1"/>
    <col min="3789" max="3789" width="3.88671875" style="1" customWidth="1"/>
    <col min="3790" max="3790" width="9.6640625" style="1" bestFit="1" customWidth="1"/>
    <col min="3791" max="3791" width="4.33203125" style="1" customWidth="1"/>
    <col min="3792" max="3792" width="3.6640625" style="1" customWidth="1"/>
    <col min="3793" max="3795" width="13.44140625" style="1" customWidth="1"/>
    <col min="3796" max="3796" width="2.109375" style="1" customWidth="1"/>
    <col min="3797" max="3797" width="3.88671875" style="1" customWidth="1"/>
    <col min="3798" max="3798" width="8.109375" style="1" customWidth="1"/>
    <col min="3799" max="3799" width="4.33203125" style="1" customWidth="1"/>
    <col min="3800" max="3800" width="3.6640625" style="1" customWidth="1"/>
    <col min="3801" max="3801" width="11.44140625" style="1" bestFit="1" customWidth="1"/>
    <col min="3802" max="3803" width="13" style="1" customWidth="1"/>
    <col min="3804" max="3804" width="2.109375" style="1" customWidth="1"/>
    <col min="3805" max="4028" width="9.109375" style="1"/>
    <col min="4029" max="4029" width="3.88671875" style="1" customWidth="1"/>
    <col min="4030" max="4030" width="8.109375" style="1" customWidth="1"/>
    <col min="4031" max="4031" width="4.33203125" style="1" customWidth="1"/>
    <col min="4032" max="4032" width="3.88671875" style="1" customWidth="1"/>
    <col min="4033" max="4035" width="13" style="1" customWidth="1"/>
    <col min="4036" max="4036" width="2.109375" style="1" customWidth="1"/>
    <col min="4037" max="4037" width="3.88671875" style="1" customWidth="1"/>
    <col min="4038" max="4038" width="8.109375" style="1" customWidth="1"/>
    <col min="4039" max="4039" width="4.33203125" style="1" customWidth="1"/>
    <col min="4040" max="4040" width="3.6640625" style="1" customWidth="1"/>
    <col min="4041" max="4043" width="13.33203125" style="1" customWidth="1"/>
    <col min="4044" max="4044" width="2.109375" style="1" customWidth="1"/>
    <col min="4045" max="4045" width="3.88671875" style="1" customWidth="1"/>
    <col min="4046" max="4046" width="9.6640625" style="1" bestFit="1" customWidth="1"/>
    <col min="4047" max="4047" width="4.33203125" style="1" customWidth="1"/>
    <col min="4048" max="4048" width="3.6640625" style="1" customWidth="1"/>
    <col min="4049" max="4051" width="13.44140625" style="1" customWidth="1"/>
    <col min="4052" max="4052" width="2.109375" style="1" customWidth="1"/>
    <col min="4053" max="4053" width="3.88671875" style="1" customWidth="1"/>
    <col min="4054" max="4054" width="8.109375" style="1" customWidth="1"/>
    <col min="4055" max="4055" width="4.33203125" style="1" customWidth="1"/>
    <col min="4056" max="4056" width="3.6640625" style="1" customWidth="1"/>
    <col min="4057" max="4057" width="11.44140625" style="1" bestFit="1" customWidth="1"/>
    <col min="4058" max="4059" width="13" style="1" customWidth="1"/>
    <col min="4060" max="4060" width="2.109375" style="1" customWidth="1"/>
    <col min="4061" max="4284" width="9.109375" style="1"/>
    <col min="4285" max="4285" width="3.88671875" style="1" customWidth="1"/>
    <col min="4286" max="4286" width="8.109375" style="1" customWidth="1"/>
    <col min="4287" max="4287" width="4.33203125" style="1" customWidth="1"/>
    <col min="4288" max="4288" width="3.88671875" style="1" customWidth="1"/>
    <col min="4289" max="4291" width="13" style="1" customWidth="1"/>
    <col min="4292" max="4292" width="2.109375" style="1" customWidth="1"/>
    <col min="4293" max="4293" width="3.88671875" style="1" customWidth="1"/>
    <col min="4294" max="4294" width="8.109375" style="1" customWidth="1"/>
    <col min="4295" max="4295" width="4.33203125" style="1" customWidth="1"/>
    <col min="4296" max="4296" width="3.6640625" style="1" customWidth="1"/>
    <col min="4297" max="4299" width="13.33203125" style="1" customWidth="1"/>
    <col min="4300" max="4300" width="2.109375" style="1" customWidth="1"/>
    <col min="4301" max="4301" width="3.88671875" style="1" customWidth="1"/>
    <col min="4302" max="4302" width="9.6640625" style="1" bestFit="1" customWidth="1"/>
    <col min="4303" max="4303" width="4.33203125" style="1" customWidth="1"/>
    <col min="4304" max="4304" width="3.6640625" style="1" customWidth="1"/>
    <col min="4305" max="4307" width="13.44140625" style="1" customWidth="1"/>
    <col min="4308" max="4308" width="2.109375" style="1" customWidth="1"/>
    <col min="4309" max="4309" width="3.88671875" style="1" customWidth="1"/>
    <col min="4310" max="4310" width="8.109375" style="1" customWidth="1"/>
    <col min="4311" max="4311" width="4.33203125" style="1" customWidth="1"/>
    <col min="4312" max="4312" width="3.6640625" style="1" customWidth="1"/>
    <col min="4313" max="4313" width="11.44140625" style="1" bestFit="1" customWidth="1"/>
    <col min="4314" max="4315" width="13" style="1" customWidth="1"/>
    <col min="4316" max="4316" width="2.109375" style="1" customWidth="1"/>
    <col min="4317" max="4540" width="9.109375" style="1"/>
    <col min="4541" max="4541" width="3.88671875" style="1" customWidth="1"/>
    <col min="4542" max="4542" width="8.109375" style="1" customWidth="1"/>
    <col min="4543" max="4543" width="4.33203125" style="1" customWidth="1"/>
    <col min="4544" max="4544" width="3.88671875" style="1" customWidth="1"/>
    <col min="4545" max="4547" width="13" style="1" customWidth="1"/>
    <col min="4548" max="4548" width="2.109375" style="1" customWidth="1"/>
    <col min="4549" max="4549" width="3.88671875" style="1" customWidth="1"/>
    <col min="4550" max="4550" width="8.109375" style="1" customWidth="1"/>
    <col min="4551" max="4551" width="4.33203125" style="1" customWidth="1"/>
    <col min="4552" max="4552" width="3.6640625" style="1" customWidth="1"/>
    <col min="4553" max="4555" width="13.33203125" style="1" customWidth="1"/>
    <col min="4556" max="4556" width="2.109375" style="1" customWidth="1"/>
    <col min="4557" max="4557" width="3.88671875" style="1" customWidth="1"/>
    <col min="4558" max="4558" width="9.6640625" style="1" bestFit="1" customWidth="1"/>
    <col min="4559" max="4559" width="4.33203125" style="1" customWidth="1"/>
    <col min="4560" max="4560" width="3.6640625" style="1" customWidth="1"/>
    <col min="4561" max="4563" width="13.44140625" style="1" customWidth="1"/>
    <col min="4564" max="4564" width="2.109375" style="1" customWidth="1"/>
    <col min="4565" max="4565" width="3.88671875" style="1" customWidth="1"/>
    <col min="4566" max="4566" width="8.109375" style="1" customWidth="1"/>
    <col min="4567" max="4567" width="4.33203125" style="1" customWidth="1"/>
    <col min="4568" max="4568" width="3.6640625" style="1" customWidth="1"/>
    <col min="4569" max="4569" width="11.44140625" style="1" bestFit="1" customWidth="1"/>
    <col min="4570" max="4571" width="13" style="1" customWidth="1"/>
    <col min="4572" max="4572" width="2.109375" style="1" customWidth="1"/>
    <col min="4573" max="4796" width="9.109375" style="1"/>
    <col min="4797" max="4797" width="3.88671875" style="1" customWidth="1"/>
    <col min="4798" max="4798" width="8.109375" style="1" customWidth="1"/>
    <col min="4799" max="4799" width="4.33203125" style="1" customWidth="1"/>
    <col min="4800" max="4800" width="3.88671875" style="1" customWidth="1"/>
    <col min="4801" max="4803" width="13" style="1" customWidth="1"/>
    <col min="4804" max="4804" width="2.109375" style="1" customWidth="1"/>
    <col min="4805" max="4805" width="3.88671875" style="1" customWidth="1"/>
    <col min="4806" max="4806" width="8.109375" style="1" customWidth="1"/>
    <col min="4807" max="4807" width="4.33203125" style="1" customWidth="1"/>
    <col min="4808" max="4808" width="3.6640625" style="1" customWidth="1"/>
    <col min="4809" max="4811" width="13.33203125" style="1" customWidth="1"/>
    <col min="4812" max="4812" width="2.109375" style="1" customWidth="1"/>
    <col min="4813" max="4813" width="3.88671875" style="1" customWidth="1"/>
    <col min="4814" max="4814" width="9.6640625" style="1" bestFit="1" customWidth="1"/>
    <col min="4815" max="4815" width="4.33203125" style="1" customWidth="1"/>
    <col min="4816" max="4816" width="3.6640625" style="1" customWidth="1"/>
    <col min="4817" max="4819" width="13.44140625" style="1" customWidth="1"/>
    <col min="4820" max="4820" width="2.109375" style="1" customWidth="1"/>
    <col min="4821" max="4821" width="3.88671875" style="1" customWidth="1"/>
    <col min="4822" max="4822" width="8.109375" style="1" customWidth="1"/>
    <col min="4823" max="4823" width="4.33203125" style="1" customWidth="1"/>
    <col min="4824" max="4824" width="3.6640625" style="1" customWidth="1"/>
    <col min="4825" max="4825" width="11.44140625" style="1" bestFit="1" customWidth="1"/>
    <col min="4826" max="4827" width="13" style="1" customWidth="1"/>
    <col min="4828" max="4828" width="2.109375" style="1" customWidth="1"/>
    <col min="4829" max="5052" width="9.109375" style="1"/>
    <col min="5053" max="5053" width="3.88671875" style="1" customWidth="1"/>
    <col min="5054" max="5054" width="8.109375" style="1" customWidth="1"/>
    <col min="5055" max="5055" width="4.33203125" style="1" customWidth="1"/>
    <col min="5056" max="5056" width="3.88671875" style="1" customWidth="1"/>
    <col min="5057" max="5059" width="13" style="1" customWidth="1"/>
    <col min="5060" max="5060" width="2.109375" style="1" customWidth="1"/>
    <col min="5061" max="5061" width="3.88671875" style="1" customWidth="1"/>
    <col min="5062" max="5062" width="8.109375" style="1" customWidth="1"/>
    <col min="5063" max="5063" width="4.33203125" style="1" customWidth="1"/>
    <col min="5064" max="5064" width="3.6640625" style="1" customWidth="1"/>
    <col min="5065" max="5067" width="13.33203125" style="1" customWidth="1"/>
    <col min="5068" max="5068" width="2.109375" style="1" customWidth="1"/>
    <col min="5069" max="5069" width="3.88671875" style="1" customWidth="1"/>
    <col min="5070" max="5070" width="9.6640625" style="1" bestFit="1" customWidth="1"/>
    <col min="5071" max="5071" width="4.33203125" style="1" customWidth="1"/>
    <col min="5072" max="5072" width="3.6640625" style="1" customWidth="1"/>
    <col min="5073" max="5075" width="13.44140625" style="1" customWidth="1"/>
    <col min="5076" max="5076" width="2.109375" style="1" customWidth="1"/>
    <col min="5077" max="5077" width="3.88671875" style="1" customWidth="1"/>
    <col min="5078" max="5078" width="8.109375" style="1" customWidth="1"/>
    <col min="5079" max="5079" width="4.33203125" style="1" customWidth="1"/>
    <col min="5080" max="5080" width="3.6640625" style="1" customWidth="1"/>
    <col min="5081" max="5081" width="11.44140625" style="1" bestFit="1" customWidth="1"/>
    <col min="5082" max="5083" width="13" style="1" customWidth="1"/>
    <col min="5084" max="5084" width="2.109375" style="1" customWidth="1"/>
    <col min="5085" max="5308" width="9.109375" style="1"/>
    <col min="5309" max="5309" width="3.88671875" style="1" customWidth="1"/>
    <col min="5310" max="5310" width="8.109375" style="1" customWidth="1"/>
    <col min="5311" max="5311" width="4.33203125" style="1" customWidth="1"/>
    <col min="5312" max="5312" width="3.88671875" style="1" customWidth="1"/>
    <col min="5313" max="5315" width="13" style="1" customWidth="1"/>
    <col min="5316" max="5316" width="2.109375" style="1" customWidth="1"/>
    <col min="5317" max="5317" width="3.88671875" style="1" customWidth="1"/>
    <col min="5318" max="5318" width="8.109375" style="1" customWidth="1"/>
    <col min="5319" max="5319" width="4.33203125" style="1" customWidth="1"/>
    <col min="5320" max="5320" width="3.6640625" style="1" customWidth="1"/>
    <col min="5321" max="5323" width="13.33203125" style="1" customWidth="1"/>
    <col min="5324" max="5324" width="2.109375" style="1" customWidth="1"/>
    <col min="5325" max="5325" width="3.88671875" style="1" customWidth="1"/>
    <col min="5326" max="5326" width="9.6640625" style="1" bestFit="1" customWidth="1"/>
    <col min="5327" max="5327" width="4.33203125" style="1" customWidth="1"/>
    <col min="5328" max="5328" width="3.6640625" style="1" customWidth="1"/>
    <col min="5329" max="5331" width="13.44140625" style="1" customWidth="1"/>
    <col min="5332" max="5332" width="2.109375" style="1" customWidth="1"/>
    <col min="5333" max="5333" width="3.88671875" style="1" customWidth="1"/>
    <col min="5334" max="5334" width="8.109375" style="1" customWidth="1"/>
    <col min="5335" max="5335" width="4.33203125" style="1" customWidth="1"/>
    <col min="5336" max="5336" width="3.6640625" style="1" customWidth="1"/>
    <col min="5337" max="5337" width="11.44140625" style="1" bestFit="1" customWidth="1"/>
    <col min="5338" max="5339" width="13" style="1" customWidth="1"/>
    <col min="5340" max="5340" width="2.109375" style="1" customWidth="1"/>
    <col min="5341" max="5564" width="9.109375" style="1"/>
    <col min="5565" max="5565" width="3.88671875" style="1" customWidth="1"/>
    <col min="5566" max="5566" width="8.109375" style="1" customWidth="1"/>
    <col min="5567" max="5567" width="4.33203125" style="1" customWidth="1"/>
    <col min="5568" max="5568" width="3.88671875" style="1" customWidth="1"/>
    <col min="5569" max="5571" width="13" style="1" customWidth="1"/>
    <col min="5572" max="5572" width="2.109375" style="1" customWidth="1"/>
    <col min="5573" max="5573" width="3.88671875" style="1" customWidth="1"/>
    <col min="5574" max="5574" width="8.109375" style="1" customWidth="1"/>
    <col min="5575" max="5575" width="4.33203125" style="1" customWidth="1"/>
    <col min="5576" max="5576" width="3.6640625" style="1" customWidth="1"/>
    <col min="5577" max="5579" width="13.33203125" style="1" customWidth="1"/>
    <col min="5580" max="5580" width="2.109375" style="1" customWidth="1"/>
    <col min="5581" max="5581" width="3.88671875" style="1" customWidth="1"/>
    <col min="5582" max="5582" width="9.6640625" style="1" bestFit="1" customWidth="1"/>
    <col min="5583" max="5583" width="4.33203125" style="1" customWidth="1"/>
    <col min="5584" max="5584" width="3.6640625" style="1" customWidth="1"/>
    <col min="5585" max="5587" width="13.44140625" style="1" customWidth="1"/>
    <col min="5588" max="5588" width="2.109375" style="1" customWidth="1"/>
    <col min="5589" max="5589" width="3.88671875" style="1" customWidth="1"/>
    <col min="5590" max="5590" width="8.109375" style="1" customWidth="1"/>
    <col min="5591" max="5591" width="4.33203125" style="1" customWidth="1"/>
    <col min="5592" max="5592" width="3.6640625" style="1" customWidth="1"/>
    <col min="5593" max="5593" width="11.44140625" style="1" bestFit="1" customWidth="1"/>
    <col min="5594" max="5595" width="13" style="1" customWidth="1"/>
    <col min="5596" max="5596" width="2.109375" style="1" customWidth="1"/>
    <col min="5597" max="5820" width="9.109375" style="1"/>
    <col min="5821" max="5821" width="3.88671875" style="1" customWidth="1"/>
    <col min="5822" max="5822" width="8.109375" style="1" customWidth="1"/>
    <col min="5823" max="5823" width="4.33203125" style="1" customWidth="1"/>
    <col min="5824" max="5824" width="3.88671875" style="1" customWidth="1"/>
    <col min="5825" max="5827" width="13" style="1" customWidth="1"/>
    <col min="5828" max="5828" width="2.109375" style="1" customWidth="1"/>
    <col min="5829" max="5829" width="3.88671875" style="1" customWidth="1"/>
    <col min="5830" max="5830" width="8.109375" style="1" customWidth="1"/>
    <col min="5831" max="5831" width="4.33203125" style="1" customWidth="1"/>
    <col min="5832" max="5832" width="3.6640625" style="1" customWidth="1"/>
    <col min="5833" max="5835" width="13.33203125" style="1" customWidth="1"/>
    <col min="5836" max="5836" width="2.109375" style="1" customWidth="1"/>
    <col min="5837" max="5837" width="3.88671875" style="1" customWidth="1"/>
    <col min="5838" max="5838" width="9.6640625" style="1" bestFit="1" customWidth="1"/>
    <col min="5839" max="5839" width="4.33203125" style="1" customWidth="1"/>
    <col min="5840" max="5840" width="3.6640625" style="1" customWidth="1"/>
    <col min="5841" max="5843" width="13.44140625" style="1" customWidth="1"/>
    <col min="5844" max="5844" width="2.109375" style="1" customWidth="1"/>
    <col min="5845" max="5845" width="3.88671875" style="1" customWidth="1"/>
    <col min="5846" max="5846" width="8.109375" style="1" customWidth="1"/>
    <col min="5847" max="5847" width="4.33203125" style="1" customWidth="1"/>
    <col min="5848" max="5848" width="3.6640625" style="1" customWidth="1"/>
    <col min="5849" max="5849" width="11.44140625" style="1" bestFit="1" customWidth="1"/>
    <col min="5850" max="5851" width="13" style="1" customWidth="1"/>
    <col min="5852" max="5852" width="2.109375" style="1" customWidth="1"/>
    <col min="5853" max="6076" width="9.109375" style="1"/>
    <col min="6077" max="6077" width="3.88671875" style="1" customWidth="1"/>
    <col min="6078" max="6078" width="8.109375" style="1" customWidth="1"/>
    <col min="6079" max="6079" width="4.33203125" style="1" customWidth="1"/>
    <col min="6080" max="6080" width="3.88671875" style="1" customWidth="1"/>
    <col min="6081" max="6083" width="13" style="1" customWidth="1"/>
    <col min="6084" max="6084" width="2.109375" style="1" customWidth="1"/>
    <col min="6085" max="6085" width="3.88671875" style="1" customWidth="1"/>
    <col min="6086" max="6086" width="8.109375" style="1" customWidth="1"/>
    <col min="6087" max="6087" width="4.33203125" style="1" customWidth="1"/>
    <col min="6088" max="6088" width="3.6640625" style="1" customWidth="1"/>
    <col min="6089" max="6091" width="13.33203125" style="1" customWidth="1"/>
    <col min="6092" max="6092" width="2.109375" style="1" customWidth="1"/>
    <col min="6093" max="6093" width="3.88671875" style="1" customWidth="1"/>
    <col min="6094" max="6094" width="9.6640625" style="1" bestFit="1" customWidth="1"/>
    <col min="6095" max="6095" width="4.33203125" style="1" customWidth="1"/>
    <col min="6096" max="6096" width="3.6640625" style="1" customWidth="1"/>
    <col min="6097" max="6099" width="13.44140625" style="1" customWidth="1"/>
    <col min="6100" max="6100" width="2.109375" style="1" customWidth="1"/>
    <col min="6101" max="6101" width="3.88671875" style="1" customWidth="1"/>
    <col min="6102" max="6102" width="8.109375" style="1" customWidth="1"/>
    <col min="6103" max="6103" width="4.33203125" style="1" customWidth="1"/>
    <col min="6104" max="6104" width="3.6640625" style="1" customWidth="1"/>
    <col min="6105" max="6105" width="11.44140625" style="1" bestFit="1" customWidth="1"/>
    <col min="6106" max="6107" width="13" style="1" customWidth="1"/>
    <col min="6108" max="6108" width="2.109375" style="1" customWidth="1"/>
    <col min="6109" max="6332" width="9.109375" style="1"/>
    <col min="6333" max="6333" width="3.88671875" style="1" customWidth="1"/>
    <col min="6334" max="6334" width="8.109375" style="1" customWidth="1"/>
    <col min="6335" max="6335" width="4.33203125" style="1" customWidth="1"/>
    <col min="6336" max="6336" width="3.88671875" style="1" customWidth="1"/>
    <col min="6337" max="6339" width="13" style="1" customWidth="1"/>
    <col min="6340" max="6340" width="2.109375" style="1" customWidth="1"/>
    <col min="6341" max="6341" width="3.88671875" style="1" customWidth="1"/>
    <col min="6342" max="6342" width="8.109375" style="1" customWidth="1"/>
    <col min="6343" max="6343" width="4.33203125" style="1" customWidth="1"/>
    <col min="6344" max="6344" width="3.6640625" style="1" customWidth="1"/>
    <col min="6345" max="6347" width="13.33203125" style="1" customWidth="1"/>
    <col min="6348" max="6348" width="2.109375" style="1" customWidth="1"/>
    <col min="6349" max="6349" width="3.88671875" style="1" customWidth="1"/>
    <col min="6350" max="6350" width="9.6640625" style="1" bestFit="1" customWidth="1"/>
    <col min="6351" max="6351" width="4.33203125" style="1" customWidth="1"/>
    <col min="6352" max="6352" width="3.6640625" style="1" customWidth="1"/>
    <col min="6353" max="6355" width="13.44140625" style="1" customWidth="1"/>
    <col min="6356" max="6356" width="2.109375" style="1" customWidth="1"/>
    <col min="6357" max="6357" width="3.88671875" style="1" customWidth="1"/>
    <col min="6358" max="6358" width="8.109375" style="1" customWidth="1"/>
    <col min="6359" max="6359" width="4.33203125" style="1" customWidth="1"/>
    <col min="6360" max="6360" width="3.6640625" style="1" customWidth="1"/>
    <col min="6361" max="6361" width="11.44140625" style="1" bestFit="1" customWidth="1"/>
    <col min="6362" max="6363" width="13" style="1" customWidth="1"/>
    <col min="6364" max="6364" width="2.109375" style="1" customWidth="1"/>
    <col min="6365" max="6588" width="9.109375" style="1"/>
    <col min="6589" max="6589" width="3.88671875" style="1" customWidth="1"/>
    <col min="6590" max="6590" width="8.109375" style="1" customWidth="1"/>
    <col min="6591" max="6591" width="4.33203125" style="1" customWidth="1"/>
    <col min="6592" max="6592" width="3.88671875" style="1" customWidth="1"/>
    <col min="6593" max="6595" width="13" style="1" customWidth="1"/>
    <col min="6596" max="6596" width="2.109375" style="1" customWidth="1"/>
    <col min="6597" max="6597" width="3.88671875" style="1" customWidth="1"/>
    <col min="6598" max="6598" width="8.109375" style="1" customWidth="1"/>
    <col min="6599" max="6599" width="4.33203125" style="1" customWidth="1"/>
    <col min="6600" max="6600" width="3.6640625" style="1" customWidth="1"/>
    <col min="6601" max="6603" width="13.33203125" style="1" customWidth="1"/>
    <col min="6604" max="6604" width="2.109375" style="1" customWidth="1"/>
    <col min="6605" max="6605" width="3.88671875" style="1" customWidth="1"/>
    <col min="6606" max="6606" width="9.6640625" style="1" bestFit="1" customWidth="1"/>
    <col min="6607" max="6607" width="4.33203125" style="1" customWidth="1"/>
    <col min="6608" max="6608" width="3.6640625" style="1" customWidth="1"/>
    <col min="6609" max="6611" width="13.44140625" style="1" customWidth="1"/>
    <col min="6612" max="6612" width="2.109375" style="1" customWidth="1"/>
    <col min="6613" max="6613" width="3.88671875" style="1" customWidth="1"/>
    <col min="6614" max="6614" width="8.109375" style="1" customWidth="1"/>
    <col min="6615" max="6615" width="4.33203125" style="1" customWidth="1"/>
    <col min="6616" max="6616" width="3.6640625" style="1" customWidth="1"/>
    <col min="6617" max="6617" width="11.44140625" style="1" bestFit="1" customWidth="1"/>
    <col min="6618" max="6619" width="13" style="1" customWidth="1"/>
    <col min="6620" max="6620" width="2.109375" style="1" customWidth="1"/>
    <col min="6621" max="6844" width="9.109375" style="1"/>
    <col min="6845" max="6845" width="3.88671875" style="1" customWidth="1"/>
    <col min="6846" max="6846" width="8.109375" style="1" customWidth="1"/>
    <col min="6847" max="6847" width="4.33203125" style="1" customWidth="1"/>
    <col min="6848" max="6848" width="3.88671875" style="1" customWidth="1"/>
    <col min="6849" max="6851" width="13" style="1" customWidth="1"/>
    <col min="6852" max="6852" width="2.109375" style="1" customWidth="1"/>
    <col min="6853" max="6853" width="3.88671875" style="1" customWidth="1"/>
    <col min="6854" max="6854" width="8.109375" style="1" customWidth="1"/>
    <col min="6855" max="6855" width="4.33203125" style="1" customWidth="1"/>
    <col min="6856" max="6856" width="3.6640625" style="1" customWidth="1"/>
    <col min="6857" max="6859" width="13.33203125" style="1" customWidth="1"/>
    <col min="6860" max="6860" width="2.109375" style="1" customWidth="1"/>
    <col min="6861" max="6861" width="3.88671875" style="1" customWidth="1"/>
    <col min="6862" max="6862" width="9.6640625" style="1" bestFit="1" customWidth="1"/>
    <col min="6863" max="6863" width="4.33203125" style="1" customWidth="1"/>
    <col min="6864" max="6864" width="3.6640625" style="1" customWidth="1"/>
    <col min="6865" max="6867" width="13.44140625" style="1" customWidth="1"/>
    <col min="6868" max="6868" width="2.109375" style="1" customWidth="1"/>
    <col min="6869" max="6869" width="3.88671875" style="1" customWidth="1"/>
    <col min="6870" max="6870" width="8.109375" style="1" customWidth="1"/>
    <col min="6871" max="6871" width="4.33203125" style="1" customWidth="1"/>
    <col min="6872" max="6872" width="3.6640625" style="1" customWidth="1"/>
    <col min="6873" max="6873" width="11.44140625" style="1" bestFit="1" customWidth="1"/>
    <col min="6874" max="6875" width="13" style="1" customWidth="1"/>
    <col min="6876" max="6876" width="2.109375" style="1" customWidth="1"/>
    <col min="6877" max="7100" width="9.109375" style="1"/>
    <col min="7101" max="7101" width="3.88671875" style="1" customWidth="1"/>
    <col min="7102" max="7102" width="8.109375" style="1" customWidth="1"/>
    <col min="7103" max="7103" width="4.33203125" style="1" customWidth="1"/>
    <col min="7104" max="7104" width="3.88671875" style="1" customWidth="1"/>
    <col min="7105" max="7107" width="13" style="1" customWidth="1"/>
    <col min="7108" max="7108" width="2.109375" style="1" customWidth="1"/>
    <col min="7109" max="7109" width="3.88671875" style="1" customWidth="1"/>
    <col min="7110" max="7110" width="8.109375" style="1" customWidth="1"/>
    <col min="7111" max="7111" width="4.33203125" style="1" customWidth="1"/>
    <col min="7112" max="7112" width="3.6640625" style="1" customWidth="1"/>
    <col min="7113" max="7115" width="13.33203125" style="1" customWidth="1"/>
    <col min="7116" max="7116" width="2.109375" style="1" customWidth="1"/>
    <col min="7117" max="7117" width="3.88671875" style="1" customWidth="1"/>
    <col min="7118" max="7118" width="9.6640625" style="1" bestFit="1" customWidth="1"/>
    <col min="7119" max="7119" width="4.33203125" style="1" customWidth="1"/>
    <col min="7120" max="7120" width="3.6640625" style="1" customWidth="1"/>
    <col min="7121" max="7123" width="13.44140625" style="1" customWidth="1"/>
    <col min="7124" max="7124" width="2.109375" style="1" customWidth="1"/>
    <col min="7125" max="7125" width="3.88671875" style="1" customWidth="1"/>
    <col min="7126" max="7126" width="8.109375" style="1" customWidth="1"/>
    <col min="7127" max="7127" width="4.33203125" style="1" customWidth="1"/>
    <col min="7128" max="7128" width="3.6640625" style="1" customWidth="1"/>
    <col min="7129" max="7129" width="11.44140625" style="1" bestFit="1" customWidth="1"/>
    <col min="7130" max="7131" width="13" style="1" customWidth="1"/>
    <col min="7132" max="7132" width="2.109375" style="1" customWidth="1"/>
    <col min="7133" max="7356" width="9.109375" style="1"/>
    <col min="7357" max="7357" width="3.88671875" style="1" customWidth="1"/>
    <col min="7358" max="7358" width="8.109375" style="1" customWidth="1"/>
    <col min="7359" max="7359" width="4.33203125" style="1" customWidth="1"/>
    <col min="7360" max="7360" width="3.88671875" style="1" customWidth="1"/>
    <col min="7361" max="7363" width="13" style="1" customWidth="1"/>
    <col min="7364" max="7364" width="2.109375" style="1" customWidth="1"/>
    <col min="7365" max="7365" width="3.88671875" style="1" customWidth="1"/>
    <col min="7366" max="7366" width="8.109375" style="1" customWidth="1"/>
    <col min="7367" max="7367" width="4.33203125" style="1" customWidth="1"/>
    <col min="7368" max="7368" width="3.6640625" style="1" customWidth="1"/>
    <col min="7369" max="7371" width="13.33203125" style="1" customWidth="1"/>
    <col min="7372" max="7372" width="2.109375" style="1" customWidth="1"/>
    <col min="7373" max="7373" width="3.88671875" style="1" customWidth="1"/>
    <col min="7374" max="7374" width="9.6640625" style="1" bestFit="1" customWidth="1"/>
    <col min="7375" max="7375" width="4.33203125" style="1" customWidth="1"/>
    <col min="7376" max="7376" width="3.6640625" style="1" customWidth="1"/>
    <col min="7377" max="7379" width="13.44140625" style="1" customWidth="1"/>
    <col min="7380" max="7380" width="2.109375" style="1" customWidth="1"/>
    <col min="7381" max="7381" width="3.88671875" style="1" customWidth="1"/>
    <col min="7382" max="7382" width="8.109375" style="1" customWidth="1"/>
    <col min="7383" max="7383" width="4.33203125" style="1" customWidth="1"/>
    <col min="7384" max="7384" width="3.6640625" style="1" customWidth="1"/>
    <col min="7385" max="7385" width="11.44140625" style="1" bestFit="1" customWidth="1"/>
    <col min="7386" max="7387" width="13" style="1" customWidth="1"/>
    <col min="7388" max="7388" width="2.109375" style="1" customWidth="1"/>
    <col min="7389" max="7612" width="9.109375" style="1"/>
    <col min="7613" max="7613" width="3.88671875" style="1" customWidth="1"/>
    <col min="7614" max="7614" width="8.109375" style="1" customWidth="1"/>
    <col min="7615" max="7615" width="4.33203125" style="1" customWidth="1"/>
    <col min="7616" max="7616" width="3.88671875" style="1" customWidth="1"/>
    <col min="7617" max="7619" width="13" style="1" customWidth="1"/>
    <col min="7620" max="7620" width="2.109375" style="1" customWidth="1"/>
    <col min="7621" max="7621" width="3.88671875" style="1" customWidth="1"/>
    <col min="7622" max="7622" width="8.109375" style="1" customWidth="1"/>
    <col min="7623" max="7623" width="4.33203125" style="1" customWidth="1"/>
    <col min="7624" max="7624" width="3.6640625" style="1" customWidth="1"/>
    <col min="7625" max="7627" width="13.33203125" style="1" customWidth="1"/>
    <col min="7628" max="7628" width="2.109375" style="1" customWidth="1"/>
    <col min="7629" max="7629" width="3.88671875" style="1" customWidth="1"/>
    <col min="7630" max="7630" width="9.6640625" style="1" bestFit="1" customWidth="1"/>
    <col min="7631" max="7631" width="4.33203125" style="1" customWidth="1"/>
    <col min="7632" max="7632" width="3.6640625" style="1" customWidth="1"/>
    <col min="7633" max="7635" width="13.44140625" style="1" customWidth="1"/>
    <col min="7636" max="7636" width="2.109375" style="1" customWidth="1"/>
    <col min="7637" max="7637" width="3.88671875" style="1" customWidth="1"/>
    <col min="7638" max="7638" width="8.109375" style="1" customWidth="1"/>
    <col min="7639" max="7639" width="4.33203125" style="1" customWidth="1"/>
    <col min="7640" max="7640" width="3.6640625" style="1" customWidth="1"/>
    <col min="7641" max="7641" width="11.44140625" style="1" bestFit="1" customWidth="1"/>
    <col min="7642" max="7643" width="13" style="1" customWidth="1"/>
    <col min="7644" max="7644" width="2.109375" style="1" customWidth="1"/>
    <col min="7645" max="7868" width="9.109375" style="1"/>
    <col min="7869" max="7869" width="3.88671875" style="1" customWidth="1"/>
    <col min="7870" max="7870" width="8.109375" style="1" customWidth="1"/>
    <col min="7871" max="7871" width="4.33203125" style="1" customWidth="1"/>
    <col min="7872" max="7872" width="3.88671875" style="1" customWidth="1"/>
    <col min="7873" max="7875" width="13" style="1" customWidth="1"/>
    <col min="7876" max="7876" width="2.109375" style="1" customWidth="1"/>
    <col min="7877" max="7877" width="3.88671875" style="1" customWidth="1"/>
    <col min="7878" max="7878" width="8.109375" style="1" customWidth="1"/>
    <col min="7879" max="7879" width="4.33203125" style="1" customWidth="1"/>
    <col min="7880" max="7880" width="3.6640625" style="1" customWidth="1"/>
    <col min="7881" max="7883" width="13.33203125" style="1" customWidth="1"/>
    <col min="7884" max="7884" width="2.109375" style="1" customWidth="1"/>
    <col min="7885" max="7885" width="3.88671875" style="1" customWidth="1"/>
    <col min="7886" max="7886" width="9.6640625" style="1" bestFit="1" customWidth="1"/>
    <col min="7887" max="7887" width="4.33203125" style="1" customWidth="1"/>
    <col min="7888" max="7888" width="3.6640625" style="1" customWidth="1"/>
    <col min="7889" max="7891" width="13.44140625" style="1" customWidth="1"/>
    <col min="7892" max="7892" width="2.109375" style="1" customWidth="1"/>
    <col min="7893" max="7893" width="3.88671875" style="1" customWidth="1"/>
    <col min="7894" max="7894" width="8.109375" style="1" customWidth="1"/>
    <col min="7895" max="7895" width="4.33203125" style="1" customWidth="1"/>
    <col min="7896" max="7896" width="3.6640625" style="1" customWidth="1"/>
    <col min="7897" max="7897" width="11.44140625" style="1" bestFit="1" customWidth="1"/>
    <col min="7898" max="7899" width="13" style="1" customWidth="1"/>
    <col min="7900" max="7900" width="2.109375" style="1" customWidth="1"/>
    <col min="7901" max="8124" width="9.109375" style="1"/>
    <col min="8125" max="8125" width="3.88671875" style="1" customWidth="1"/>
    <col min="8126" max="8126" width="8.109375" style="1" customWidth="1"/>
    <col min="8127" max="8127" width="4.33203125" style="1" customWidth="1"/>
    <col min="8128" max="8128" width="3.88671875" style="1" customWidth="1"/>
    <col min="8129" max="8131" width="13" style="1" customWidth="1"/>
    <col min="8132" max="8132" width="2.109375" style="1" customWidth="1"/>
    <col min="8133" max="8133" width="3.88671875" style="1" customWidth="1"/>
    <col min="8134" max="8134" width="8.109375" style="1" customWidth="1"/>
    <col min="8135" max="8135" width="4.33203125" style="1" customWidth="1"/>
    <col min="8136" max="8136" width="3.6640625" style="1" customWidth="1"/>
    <col min="8137" max="8139" width="13.33203125" style="1" customWidth="1"/>
    <col min="8140" max="8140" width="2.109375" style="1" customWidth="1"/>
    <col min="8141" max="8141" width="3.88671875" style="1" customWidth="1"/>
    <col min="8142" max="8142" width="9.6640625" style="1" bestFit="1" customWidth="1"/>
    <col min="8143" max="8143" width="4.33203125" style="1" customWidth="1"/>
    <col min="8144" max="8144" width="3.6640625" style="1" customWidth="1"/>
    <col min="8145" max="8147" width="13.44140625" style="1" customWidth="1"/>
    <col min="8148" max="8148" width="2.109375" style="1" customWidth="1"/>
    <col min="8149" max="8149" width="3.88671875" style="1" customWidth="1"/>
    <col min="8150" max="8150" width="8.109375" style="1" customWidth="1"/>
    <col min="8151" max="8151" width="4.33203125" style="1" customWidth="1"/>
    <col min="8152" max="8152" width="3.6640625" style="1" customWidth="1"/>
    <col min="8153" max="8153" width="11.44140625" style="1" bestFit="1" customWidth="1"/>
    <col min="8154" max="8155" width="13" style="1" customWidth="1"/>
    <col min="8156" max="8156" width="2.109375" style="1" customWidth="1"/>
    <col min="8157" max="8380" width="9.109375" style="1"/>
    <col min="8381" max="8381" width="3.88671875" style="1" customWidth="1"/>
    <col min="8382" max="8382" width="8.109375" style="1" customWidth="1"/>
    <col min="8383" max="8383" width="4.33203125" style="1" customWidth="1"/>
    <col min="8384" max="8384" width="3.88671875" style="1" customWidth="1"/>
    <col min="8385" max="8387" width="13" style="1" customWidth="1"/>
    <col min="8388" max="8388" width="2.109375" style="1" customWidth="1"/>
    <col min="8389" max="8389" width="3.88671875" style="1" customWidth="1"/>
    <col min="8390" max="8390" width="8.109375" style="1" customWidth="1"/>
    <col min="8391" max="8391" width="4.33203125" style="1" customWidth="1"/>
    <col min="8392" max="8392" width="3.6640625" style="1" customWidth="1"/>
    <col min="8393" max="8395" width="13.33203125" style="1" customWidth="1"/>
    <col min="8396" max="8396" width="2.109375" style="1" customWidth="1"/>
    <col min="8397" max="8397" width="3.88671875" style="1" customWidth="1"/>
    <col min="8398" max="8398" width="9.6640625" style="1" bestFit="1" customWidth="1"/>
    <col min="8399" max="8399" width="4.33203125" style="1" customWidth="1"/>
    <col min="8400" max="8400" width="3.6640625" style="1" customWidth="1"/>
    <col min="8401" max="8403" width="13.44140625" style="1" customWidth="1"/>
    <col min="8404" max="8404" width="2.109375" style="1" customWidth="1"/>
    <col min="8405" max="8405" width="3.88671875" style="1" customWidth="1"/>
    <col min="8406" max="8406" width="8.109375" style="1" customWidth="1"/>
    <col min="8407" max="8407" width="4.33203125" style="1" customWidth="1"/>
    <col min="8408" max="8408" width="3.6640625" style="1" customWidth="1"/>
    <col min="8409" max="8409" width="11.44140625" style="1" bestFit="1" customWidth="1"/>
    <col min="8410" max="8411" width="13" style="1" customWidth="1"/>
    <col min="8412" max="8412" width="2.109375" style="1" customWidth="1"/>
    <col min="8413" max="8636" width="9.109375" style="1"/>
    <col min="8637" max="8637" width="3.88671875" style="1" customWidth="1"/>
    <col min="8638" max="8638" width="8.109375" style="1" customWidth="1"/>
    <col min="8639" max="8639" width="4.33203125" style="1" customWidth="1"/>
    <col min="8640" max="8640" width="3.88671875" style="1" customWidth="1"/>
    <col min="8641" max="8643" width="13" style="1" customWidth="1"/>
    <col min="8644" max="8644" width="2.109375" style="1" customWidth="1"/>
    <col min="8645" max="8645" width="3.88671875" style="1" customWidth="1"/>
    <col min="8646" max="8646" width="8.109375" style="1" customWidth="1"/>
    <col min="8647" max="8647" width="4.33203125" style="1" customWidth="1"/>
    <col min="8648" max="8648" width="3.6640625" style="1" customWidth="1"/>
    <col min="8649" max="8651" width="13.33203125" style="1" customWidth="1"/>
    <col min="8652" max="8652" width="2.109375" style="1" customWidth="1"/>
    <col min="8653" max="8653" width="3.88671875" style="1" customWidth="1"/>
    <col min="8654" max="8654" width="9.6640625" style="1" bestFit="1" customWidth="1"/>
    <col min="8655" max="8655" width="4.33203125" style="1" customWidth="1"/>
    <col min="8656" max="8656" width="3.6640625" style="1" customWidth="1"/>
    <col min="8657" max="8659" width="13.44140625" style="1" customWidth="1"/>
    <col min="8660" max="8660" width="2.109375" style="1" customWidth="1"/>
    <col min="8661" max="8661" width="3.88671875" style="1" customWidth="1"/>
    <col min="8662" max="8662" width="8.109375" style="1" customWidth="1"/>
    <col min="8663" max="8663" width="4.33203125" style="1" customWidth="1"/>
    <col min="8664" max="8664" width="3.6640625" style="1" customWidth="1"/>
    <col min="8665" max="8665" width="11.44140625" style="1" bestFit="1" customWidth="1"/>
    <col min="8666" max="8667" width="13" style="1" customWidth="1"/>
    <col min="8668" max="8668" width="2.109375" style="1" customWidth="1"/>
    <col min="8669" max="8892" width="9.109375" style="1"/>
    <col min="8893" max="8893" width="3.88671875" style="1" customWidth="1"/>
    <col min="8894" max="8894" width="8.109375" style="1" customWidth="1"/>
    <col min="8895" max="8895" width="4.33203125" style="1" customWidth="1"/>
    <col min="8896" max="8896" width="3.88671875" style="1" customWidth="1"/>
    <col min="8897" max="8899" width="13" style="1" customWidth="1"/>
    <col min="8900" max="8900" width="2.109375" style="1" customWidth="1"/>
    <col min="8901" max="8901" width="3.88671875" style="1" customWidth="1"/>
    <col min="8902" max="8902" width="8.109375" style="1" customWidth="1"/>
    <col min="8903" max="8903" width="4.33203125" style="1" customWidth="1"/>
    <col min="8904" max="8904" width="3.6640625" style="1" customWidth="1"/>
    <col min="8905" max="8907" width="13.33203125" style="1" customWidth="1"/>
    <col min="8908" max="8908" width="2.109375" style="1" customWidth="1"/>
    <col min="8909" max="8909" width="3.88671875" style="1" customWidth="1"/>
    <col min="8910" max="8910" width="9.6640625" style="1" bestFit="1" customWidth="1"/>
    <col min="8911" max="8911" width="4.33203125" style="1" customWidth="1"/>
    <col min="8912" max="8912" width="3.6640625" style="1" customWidth="1"/>
    <col min="8913" max="8915" width="13.44140625" style="1" customWidth="1"/>
    <col min="8916" max="8916" width="2.109375" style="1" customWidth="1"/>
    <col min="8917" max="8917" width="3.88671875" style="1" customWidth="1"/>
    <col min="8918" max="8918" width="8.109375" style="1" customWidth="1"/>
    <col min="8919" max="8919" width="4.33203125" style="1" customWidth="1"/>
    <col min="8920" max="8920" width="3.6640625" style="1" customWidth="1"/>
    <col min="8921" max="8921" width="11.44140625" style="1" bestFit="1" customWidth="1"/>
    <col min="8922" max="8923" width="13" style="1" customWidth="1"/>
    <col min="8924" max="8924" width="2.109375" style="1" customWidth="1"/>
    <col min="8925" max="9148" width="9.109375" style="1"/>
    <col min="9149" max="9149" width="3.88671875" style="1" customWidth="1"/>
    <col min="9150" max="9150" width="8.109375" style="1" customWidth="1"/>
    <col min="9151" max="9151" width="4.33203125" style="1" customWidth="1"/>
    <col min="9152" max="9152" width="3.88671875" style="1" customWidth="1"/>
    <col min="9153" max="9155" width="13" style="1" customWidth="1"/>
    <col min="9156" max="9156" width="2.109375" style="1" customWidth="1"/>
    <col min="9157" max="9157" width="3.88671875" style="1" customWidth="1"/>
    <col min="9158" max="9158" width="8.109375" style="1" customWidth="1"/>
    <col min="9159" max="9159" width="4.33203125" style="1" customWidth="1"/>
    <col min="9160" max="9160" width="3.6640625" style="1" customWidth="1"/>
    <col min="9161" max="9163" width="13.33203125" style="1" customWidth="1"/>
    <col min="9164" max="9164" width="2.109375" style="1" customWidth="1"/>
    <col min="9165" max="9165" width="3.88671875" style="1" customWidth="1"/>
    <col min="9166" max="9166" width="9.6640625" style="1" bestFit="1" customWidth="1"/>
    <col min="9167" max="9167" width="4.33203125" style="1" customWidth="1"/>
    <col min="9168" max="9168" width="3.6640625" style="1" customWidth="1"/>
    <col min="9169" max="9171" width="13.44140625" style="1" customWidth="1"/>
    <col min="9172" max="9172" width="2.109375" style="1" customWidth="1"/>
    <col min="9173" max="9173" width="3.88671875" style="1" customWidth="1"/>
    <col min="9174" max="9174" width="8.109375" style="1" customWidth="1"/>
    <col min="9175" max="9175" width="4.33203125" style="1" customWidth="1"/>
    <col min="9176" max="9176" width="3.6640625" style="1" customWidth="1"/>
    <col min="9177" max="9177" width="11.44140625" style="1" bestFit="1" customWidth="1"/>
    <col min="9178" max="9179" width="13" style="1" customWidth="1"/>
    <col min="9180" max="9180" width="2.109375" style="1" customWidth="1"/>
    <col min="9181" max="9404" width="9.109375" style="1"/>
    <col min="9405" max="9405" width="3.88671875" style="1" customWidth="1"/>
    <col min="9406" max="9406" width="8.109375" style="1" customWidth="1"/>
    <col min="9407" max="9407" width="4.33203125" style="1" customWidth="1"/>
    <col min="9408" max="9408" width="3.88671875" style="1" customWidth="1"/>
    <col min="9409" max="9411" width="13" style="1" customWidth="1"/>
    <col min="9412" max="9412" width="2.109375" style="1" customWidth="1"/>
    <col min="9413" max="9413" width="3.88671875" style="1" customWidth="1"/>
    <col min="9414" max="9414" width="8.109375" style="1" customWidth="1"/>
    <col min="9415" max="9415" width="4.33203125" style="1" customWidth="1"/>
    <col min="9416" max="9416" width="3.6640625" style="1" customWidth="1"/>
    <col min="9417" max="9419" width="13.33203125" style="1" customWidth="1"/>
    <col min="9420" max="9420" width="2.109375" style="1" customWidth="1"/>
    <col min="9421" max="9421" width="3.88671875" style="1" customWidth="1"/>
    <col min="9422" max="9422" width="9.6640625" style="1" bestFit="1" customWidth="1"/>
    <col min="9423" max="9423" width="4.33203125" style="1" customWidth="1"/>
    <col min="9424" max="9424" width="3.6640625" style="1" customWidth="1"/>
    <col min="9425" max="9427" width="13.44140625" style="1" customWidth="1"/>
    <col min="9428" max="9428" width="2.109375" style="1" customWidth="1"/>
    <col min="9429" max="9429" width="3.88671875" style="1" customWidth="1"/>
    <col min="9430" max="9430" width="8.109375" style="1" customWidth="1"/>
    <col min="9431" max="9431" width="4.33203125" style="1" customWidth="1"/>
    <col min="9432" max="9432" width="3.6640625" style="1" customWidth="1"/>
    <col min="9433" max="9433" width="11.44140625" style="1" bestFit="1" customWidth="1"/>
    <col min="9434" max="9435" width="13" style="1" customWidth="1"/>
    <col min="9436" max="9436" width="2.109375" style="1" customWidth="1"/>
    <col min="9437" max="9660" width="9.109375" style="1"/>
    <col min="9661" max="9661" width="3.88671875" style="1" customWidth="1"/>
    <col min="9662" max="9662" width="8.109375" style="1" customWidth="1"/>
    <col min="9663" max="9663" width="4.33203125" style="1" customWidth="1"/>
    <col min="9664" max="9664" width="3.88671875" style="1" customWidth="1"/>
    <col min="9665" max="9667" width="13" style="1" customWidth="1"/>
    <col min="9668" max="9668" width="2.109375" style="1" customWidth="1"/>
    <col min="9669" max="9669" width="3.88671875" style="1" customWidth="1"/>
    <col min="9670" max="9670" width="8.109375" style="1" customWidth="1"/>
    <col min="9671" max="9671" width="4.33203125" style="1" customWidth="1"/>
    <col min="9672" max="9672" width="3.6640625" style="1" customWidth="1"/>
    <col min="9673" max="9675" width="13.33203125" style="1" customWidth="1"/>
    <col min="9676" max="9676" width="2.109375" style="1" customWidth="1"/>
    <col min="9677" max="9677" width="3.88671875" style="1" customWidth="1"/>
    <col min="9678" max="9678" width="9.6640625" style="1" bestFit="1" customWidth="1"/>
    <col min="9679" max="9679" width="4.33203125" style="1" customWidth="1"/>
    <col min="9680" max="9680" width="3.6640625" style="1" customWidth="1"/>
    <col min="9681" max="9683" width="13.44140625" style="1" customWidth="1"/>
    <col min="9684" max="9684" width="2.109375" style="1" customWidth="1"/>
    <col min="9685" max="9685" width="3.88671875" style="1" customWidth="1"/>
    <col min="9686" max="9686" width="8.109375" style="1" customWidth="1"/>
    <col min="9687" max="9687" width="4.33203125" style="1" customWidth="1"/>
    <col min="9688" max="9688" width="3.6640625" style="1" customWidth="1"/>
    <col min="9689" max="9689" width="11.44140625" style="1" bestFit="1" customWidth="1"/>
    <col min="9690" max="9691" width="13" style="1" customWidth="1"/>
    <col min="9692" max="9692" width="2.109375" style="1" customWidth="1"/>
    <col min="9693" max="9916" width="9.109375" style="1"/>
    <col min="9917" max="9917" width="3.88671875" style="1" customWidth="1"/>
    <col min="9918" max="9918" width="8.109375" style="1" customWidth="1"/>
    <col min="9919" max="9919" width="4.33203125" style="1" customWidth="1"/>
    <col min="9920" max="9920" width="3.88671875" style="1" customWidth="1"/>
    <col min="9921" max="9923" width="13" style="1" customWidth="1"/>
    <col min="9924" max="9924" width="2.109375" style="1" customWidth="1"/>
    <col min="9925" max="9925" width="3.88671875" style="1" customWidth="1"/>
    <col min="9926" max="9926" width="8.109375" style="1" customWidth="1"/>
    <col min="9927" max="9927" width="4.33203125" style="1" customWidth="1"/>
    <col min="9928" max="9928" width="3.6640625" style="1" customWidth="1"/>
    <col min="9929" max="9931" width="13.33203125" style="1" customWidth="1"/>
    <col min="9932" max="9932" width="2.109375" style="1" customWidth="1"/>
    <col min="9933" max="9933" width="3.88671875" style="1" customWidth="1"/>
    <col min="9934" max="9934" width="9.6640625" style="1" bestFit="1" customWidth="1"/>
    <col min="9935" max="9935" width="4.33203125" style="1" customWidth="1"/>
    <col min="9936" max="9936" width="3.6640625" style="1" customWidth="1"/>
    <col min="9937" max="9939" width="13.44140625" style="1" customWidth="1"/>
    <col min="9940" max="9940" width="2.109375" style="1" customWidth="1"/>
    <col min="9941" max="9941" width="3.88671875" style="1" customWidth="1"/>
    <col min="9942" max="9942" width="8.109375" style="1" customWidth="1"/>
    <col min="9943" max="9943" width="4.33203125" style="1" customWidth="1"/>
    <col min="9944" max="9944" width="3.6640625" style="1" customWidth="1"/>
    <col min="9945" max="9945" width="11.44140625" style="1" bestFit="1" customWidth="1"/>
    <col min="9946" max="9947" width="13" style="1" customWidth="1"/>
    <col min="9948" max="9948" width="2.109375" style="1" customWidth="1"/>
    <col min="9949" max="10172" width="9.109375" style="1"/>
    <col min="10173" max="10173" width="3.88671875" style="1" customWidth="1"/>
    <col min="10174" max="10174" width="8.109375" style="1" customWidth="1"/>
    <col min="10175" max="10175" width="4.33203125" style="1" customWidth="1"/>
    <col min="10176" max="10176" width="3.88671875" style="1" customWidth="1"/>
    <col min="10177" max="10179" width="13" style="1" customWidth="1"/>
    <col min="10180" max="10180" width="2.109375" style="1" customWidth="1"/>
    <col min="10181" max="10181" width="3.88671875" style="1" customWidth="1"/>
    <col min="10182" max="10182" width="8.109375" style="1" customWidth="1"/>
    <col min="10183" max="10183" width="4.33203125" style="1" customWidth="1"/>
    <col min="10184" max="10184" width="3.6640625" style="1" customWidth="1"/>
    <col min="10185" max="10187" width="13.33203125" style="1" customWidth="1"/>
    <col min="10188" max="10188" width="2.109375" style="1" customWidth="1"/>
    <col min="10189" max="10189" width="3.88671875" style="1" customWidth="1"/>
    <col min="10190" max="10190" width="9.6640625" style="1" bestFit="1" customWidth="1"/>
    <col min="10191" max="10191" width="4.33203125" style="1" customWidth="1"/>
    <col min="10192" max="10192" width="3.6640625" style="1" customWidth="1"/>
    <col min="10193" max="10195" width="13.44140625" style="1" customWidth="1"/>
    <col min="10196" max="10196" width="2.109375" style="1" customWidth="1"/>
    <col min="10197" max="10197" width="3.88671875" style="1" customWidth="1"/>
    <col min="10198" max="10198" width="8.109375" style="1" customWidth="1"/>
    <col min="10199" max="10199" width="4.33203125" style="1" customWidth="1"/>
    <col min="10200" max="10200" width="3.6640625" style="1" customWidth="1"/>
    <col min="10201" max="10201" width="11.44140625" style="1" bestFit="1" customWidth="1"/>
    <col min="10202" max="10203" width="13" style="1" customWidth="1"/>
    <col min="10204" max="10204" width="2.109375" style="1" customWidth="1"/>
    <col min="10205" max="10428" width="9.109375" style="1"/>
    <col min="10429" max="10429" width="3.88671875" style="1" customWidth="1"/>
    <col min="10430" max="10430" width="8.109375" style="1" customWidth="1"/>
    <col min="10431" max="10431" width="4.33203125" style="1" customWidth="1"/>
    <col min="10432" max="10432" width="3.88671875" style="1" customWidth="1"/>
    <col min="10433" max="10435" width="13" style="1" customWidth="1"/>
    <col min="10436" max="10436" width="2.109375" style="1" customWidth="1"/>
    <col min="10437" max="10437" width="3.88671875" style="1" customWidth="1"/>
    <col min="10438" max="10438" width="8.109375" style="1" customWidth="1"/>
    <col min="10439" max="10439" width="4.33203125" style="1" customWidth="1"/>
    <col min="10440" max="10440" width="3.6640625" style="1" customWidth="1"/>
    <col min="10441" max="10443" width="13.33203125" style="1" customWidth="1"/>
    <col min="10444" max="10444" width="2.109375" style="1" customWidth="1"/>
    <col min="10445" max="10445" width="3.88671875" style="1" customWidth="1"/>
    <col min="10446" max="10446" width="9.6640625" style="1" bestFit="1" customWidth="1"/>
    <col min="10447" max="10447" width="4.33203125" style="1" customWidth="1"/>
    <col min="10448" max="10448" width="3.6640625" style="1" customWidth="1"/>
    <col min="10449" max="10451" width="13.44140625" style="1" customWidth="1"/>
    <col min="10452" max="10452" width="2.109375" style="1" customWidth="1"/>
    <col min="10453" max="10453" width="3.88671875" style="1" customWidth="1"/>
    <col min="10454" max="10454" width="8.109375" style="1" customWidth="1"/>
    <col min="10455" max="10455" width="4.33203125" style="1" customWidth="1"/>
    <col min="10456" max="10456" width="3.6640625" style="1" customWidth="1"/>
    <col min="10457" max="10457" width="11.44140625" style="1" bestFit="1" customWidth="1"/>
    <col min="10458" max="10459" width="13" style="1" customWidth="1"/>
    <col min="10460" max="10460" width="2.109375" style="1" customWidth="1"/>
    <col min="10461" max="10684" width="9.109375" style="1"/>
    <col min="10685" max="10685" width="3.88671875" style="1" customWidth="1"/>
    <col min="10686" max="10686" width="8.109375" style="1" customWidth="1"/>
    <col min="10687" max="10687" width="4.33203125" style="1" customWidth="1"/>
    <col min="10688" max="10688" width="3.88671875" style="1" customWidth="1"/>
    <col min="10689" max="10691" width="13" style="1" customWidth="1"/>
    <col min="10692" max="10692" width="2.109375" style="1" customWidth="1"/>
    <col min="10693" max="10693" width="3.88671875" style="1" customWidth="1"/>
    <col min="10694" max="10694" width="8.109375" style="1" customWidth="1"/>
    <col min="10695" max="10695" width="4.33203125" style="1" customWidth="1"/>
    <col min="10696" max="10696" width="3.6640625" style="1" customWidth="1"/>
    <col min="10697" max="10699" width="13.33203125" style="1" customWidth="1"/>
    <col min="10700" max="10700" width="2.109375" style="1" customWidth="1"/>
    <col min="10701" max="10701" width="3.88671875" style="1" customWidth="1"/>
    <col min="10702" max="10702" width="9.6640625" style="1" bestFit="1" customWidth="1"/>
    <col min="10703" max="10703" width="4.33203125" style="1" customWidth="1"/>
    <col min="10704" max="10704" width="3.6640625" style="1" customWidth="1"/>
    <col min="10705" max="10707" width="13.44140625" style="1" customWidth="1"/>
    <col min="10708" max="10708" width="2.109375" style="1" customWidth="1"/>
    <col min="10709" max="10709" width="3.88671875" style="1" customWidth="1"/>
    <col min="10710" max="10710" width="8.109375" style="1" customWidth="1"/>
    <col min="10711" max="10711" width="4.33203125" style="1" customWidth="1"/>
    <col min="10712" max="10712" width="3.6640625" style="1" customWidth="1"/>
    <col min="10713" max="10713" width="11.44140625" style="1" bestFit="1" customWidth="1"/>
    <col min="10714" max="10715" width="13" style="1" customWidth="1"/>
    <col min="10716" max="10716" width="2.109375" style="1" customWidth="1"/>
    <col min="10717" max="10940" width="9.109375" style="1"/>
    <col min="10941" max="10941" width="3.88671875" style="1" customWidth="1"/>
    <col min="10942" max="10942" width="8.109375" style="1" customWidth="1"/>
    <col min="10943" max="10943" width="4.33203125" style="1" customWidth="1"/>
    <col min="10944" max="10944" width="3.88671875" style="1" customWidth="1"/>
    <col min="10945" max="10947" width="13" style="1" customWidth="1"/>
    <col min="10948" max="10948" width="2.109375" style="1" customWidth="1"/>
    <col min="10949" max="10949" width="3.88671875" style="1" customWidth="1"/>
    <col min="10950" max="10950" width="8.109375" style="1" customWidth="1"/>
    <col min="10951" max="10951" width="4.33203125" style="1" customWidth="1"/>
    <col min="10952" max="10952" width="3.6640625" style="1" customWidth="1"/>
    <col min="10953" max="10955" width="13.33203125" style="1" customWidth="1"/>
    <col min="10956" max="10956" width="2.109375" style="1" customWidth="1"/>
    <col min="10957" max="10957" width="3.88671875" style="1" customWidth="1"/>
    <col min="10958" max="10958" width="9.6640625" style="1" bestFit="1" customWidth="1"/>
    <col min="10959" max="10959" width="4.33203125" style="1" customWidth="1"/>
    <col min="10960" max="10960" width="3.6640625" style="1" customWidth="1"/>
    <col min="10961" max="10963" width="13.44140625" style="1" customWidth="1"/>
    <col min="10964" max="10964" width="2.109375" style="1" customWidth="1"/>
    <col min="10965" max="10965" width="3.88671875" style="1" customWidth="1"/>
    <col min="10966" max="10966" width="8.109375" style="1" customWidth="1"/>
    <col min="10967" max="10967" width="4.33203125" style="1" customWidth="1"/>
    <col min="10968" max="10968" width="3.6640625" style="1" customWidth="1"/>
    <col min="10969" max="10969" width="11.44140625" style="1" bestFit="1" customWidth="1"/>
    <col min="10970" max="10971" width="13" style="1" customWidth="1"/>
    <col min="10972" max="10972" width="2.109375" style="1" customWidth="1"/>
    <col min="10973" max="11196" width="9.109375" style="1"/>
    <col min="11197" max="11197" width="3.88671875" style="1" customWidth="1"/>
    <col min="11198" max="11198" width="8.109375" style="1" customWidth="1"/>
    <col min="11199" max="11199" width="4.33203125" style="1" customWidth="1"/>
    <col min="11200" max="11200" width="3.88671875" style="1" customWidth="1"/>
    <col min="11201" max="11203" width="13" style="1" customWidth="1"/>
    <col min="11204" max="11204" width="2.109375" style="1" customWidth="1"/>
    <col min="11205" max="11205" width="3.88671875" style="1" customWidth="1"/>
    <col min="11206" max="11206" width="8.109375" style="1" customWidth="1"/>
    <col min="11207" max="11207" width="4.33203125" style="1" customWidth="1"/>
    <col min="11208" max="11208" width="3.6640625" style="1" customWidth="1"/>
    <col min="11209" max="11211" width="13.33203125" style="1" customWidth="1"/>
    <col min="11212" max="11212" width="2.109375" style="1" customWidth="1"/>
    <col min="11213" max="11213" width="3.88671875" style="1" customWidth="1"/>
    <col min="11214" max="11214" width="9.6640625" style="1" bestFit="1" customWidth="1"/>
    <col min="11215" max="11215" width="4.33203125" style="1" customWidth="1"/>
    <col min="11216" max="11216" width="3.6640625" style="1" customWidth="1"/>
    <col min="11217" max="11219" width="13.44140625" style="1" customWidth="1"/>
    <col min="11220" max="11220" width="2.109375" style="1" customWidth="1"/>
    <col min="11221" max="11221" width="3.88671875" style="1" customWidth="1"/>
    <col min="11222" max="11222" width="8.109375" style="1" customWidth="1"/>
    <col min="11223" max="11223" width="4.33203125" style="1" customWidth="1"/>
    <col min="11224" max="11224" width="3.6640625" style="1" customWidth="1"/>
    <col min="11225" max="11225" width="11.44140625" style="1" bestFit="1" customWidth="1"/>
    <col min="11226" max="11227" width="13" style="1" customWidth="1"/>
    <col min="11228" max="11228" width="2.109375" style="1" customWidth="1"/>
    <col min="11229" max="11452" width="9.109375" style="1"/>
    <col min="11453" max="11453" width="3.88671875" style="1" customWidth="1"/>
    <col min="11454" max="11454" width="8.109375" style="1" customWidth="1"/>
    <col min="11455" max="11455" width="4.33203125" style="1" customWidth="1"/>
    <col min="11456" max="11456" width="3.88671875" style="1" customWidth="1"/>
    <col min="11457" max="11459" width="13" style="1" customWidth="1"/>
    <col min="11460" max="11460" width="2.109375" style="1" customWidth="1"/>
    <col min="11461" max="11461" width="3.88671875" style="1" customWidth="1"/>
    <col min="11462" max="11462" width="8.109375" style="1" customWidth="1"/>
    <col min="11463" max="11463" width="4.33203125" style="1" customWidth="1"/>
    <col min="11464" max="11464" width="3.6640625" style="1" customWidth="1"/>
    <col min="11465" max="11467" width="13.33203125" style="1" customWidth="1"/>
    <col min="11468" max="11468" width="2.109375" style="1" customWidth="1"/>
    <col min="11469" max="11469" width="3.88671875" style="1" customWidth="1"/>
    <col min="11470" max="11470" width="9.6640625" style="1" bestFit="1" customWidth="1"/>
    <col min="11471" max="11471" width="4.33203125" style="1" customWidth="1"/>
    <col min="11472" max="11472" width="3.6640625" style="1" customWidth="1"/>
    <col min="11473" max="11475" width="13.44140625" style="1" customWidth="1"/>
    <col min="11476" max="11476" width="2.109375" style="1" customWidth="1"/>
    <col min="11477" max="11477" width="3.88671875" style="1" customWidth="1"/>
    <col min="11478" max="11478" width="8.109375" style="1" customWidth="1"/>
    <col min="11479" max="11479" width="4.33203125" style="1" customWidth="1"/>
    <col min="11480" max="11480" width="3.6640625" style="1" customWidth="1"/>
    <col min="11481" max="11481" width="11.44140625" style="1" bestFit="1" customWidth="1"/>
    <col min="11482" max="11483" width="13" style="1" customWidth="1"/>
    <col min="11484" max="11484" width="2.109375" style="1" customWidth="1"/>
    <col min="11485" max="11708" width="9.109375" style="1"/>
    <col min="11709" max="11709" width="3.88671875" style="1" customWidth="1"/>
    <col min="11710" max="11710" width="8.109375" style="1" customWidth="1"/>
    <col min="11711" max="11711" width="4.33203125" style="1" customWidth="1"/>
    <col min="11712" max="11712" width="3.88671875" style="1" customWidth="1"/>
    <col min="11713" max="11715" width="13" style="1" customWidth="1"/>
    <col min="11716" max="11716" width="2.109375" style="1" customWidth="1"/>
    <col min="11717" max="11717" width="3.88671875" style="1" customWidth="1"/>
    <col min="11718" max="11718" width="8.109375" style="1" customWidth="1"/>
    <col min="11719" max="11719" width="4.33203125" style="1" customWidth="1"/>
    <col min="11720" max="11720" width="3.6640625" style="1" customWidth="1"/>
    <col min="11721" max="11723" width="13.33203125" style="1" customWidth="1"/>
    <col min="11724" max="11724" width="2.109375" style="1" customWidth="1"/>
    <col min="11725" max="11725" width="3.88671875" style="1" customWidth="1"/>
    <col min="11726" max="11726" width="9.6640625" style="1" bestFit="1" customWidth="1"/>
    <col min="11727" max="11727" width="4.33203125" style="1" customWidth="1"/>
    <col min="11728" max="11728" width="3.6640625" style="1" customWidth="1"/>
    <col min="11729" max="11731" width="13.44140625" style="1" customWidth="1"/>
    <col min="11732" max="11732" width="2.109375" style="1" customWidth="1"/>
    <col min="11733" max="11733" width="3.88671875" style="1" customWidth="1"/>
    <col min="11734" max="11734" width="8.109375" style="1" customWidth="1"/>
    <col min="11735" max="11735" width="4.33203125" style="1" customWidth="1"/>
    <col min="11736" max="11736" width="3.6640625" style="1" customWidth="1"/>
    <col min="11737" max="11737" width="11.44140625" style="1" bestFit="1" customWidth="1"/>
    <col min="11738" max="11739" width="13" style="1" customWidth="1"/>
    <col min="11740" max="11740" width="2.109375" style="1" customWidth="1"/>
    <col min="11741" max="11964" width="9.109375" style="1"/>
    <col min="11965" max="11965" width="3.88671875" style="1" customWidth="1"/>
    <col min="11966" max="11966" width="8.109375" style="1" customWidth="1"/>
    <col min="11967" max="11967" width="4.33203125" style="1" customWidth="1"/>
    <col min="11968" max="11968" width="3.88671875" style="1" customWidth="1"/>
    <col min="11969" max="11971" width="13" style="1" customWidth="1"/>
    <col min="11972" max="11972" width="2.109375" style="1" customWidth="1"/>
    <col min="11973" max="11973" width="3.88671875" style="1" customWidth="1"/>
    <col min="11974" max="11974" width="8.109375" style="1" customWidth="1"/>
    <col min="11975" max="11975" width="4.33203125" style="1" customWidth="1"/>
    <col min="11976" max="11976" width="3.6640625" style="1" customWidth="1"/>
    <col min="11977" max="11979" width="13.33203125" style="1" customWidth="1"/>
    <col min="11980" max="11980" width="2.109375" style="1" customWidth="1"/>
    <col min="11981" max="11981" width="3.88671875" style="1" customWidth="1"/>
    <col min="11982" max="11982" width="9.6640625" style="1" bestFit="1" customWidth="1"/>
    <col min="11983" max="11983" width="4.33203125" style="1" customWidth="1"/>
    <col min="11984" max="11984" width="3.6640625" style="1" customWidth="1"/>
    <col min="11985" max="11987" width="13.44140625" style="1" customWidth="1"/>
    <col min="11988" max="11988" width="2.109375" style="1" customWidth="1"/>
    <col min="11989" max="11989" width="3.88671875" style="1" customWidth="1"/>
    <col min="11990" max="11990" width="8.109375" style="1" customWidth="1"/>
    <col min="11991" max="11991" width="4.33203125" style="1" customWidth="1"/>
    <col min="11992" max="11992" width="3.6640625" style="1" customWidth="1"/>
    <col min="11993" max="11993" width="11.44140625" style="1" bestFit="1" customWidth="1"/>
    <col min="11994" max="11995" width="13" style="1" customWidth="1"/>
    <col min="11996" max="11996" width="2.109375" style="1" customWidth="1"/>
    <col min="11997" max="12220" width="9.109375" style="1"/>
    <col min="12221" max="12221" width="3.88671875" style="1" customWidth="1"/>
    <col min="12222" max="12222" width="8.109375" style="1" customWidth="1"/>
    <col min="12223" max="12223" width="4.33203125" style="1" customWidth="1"/>
    <col min="12224" max="12224" width="3.88671875" style="1" customWidth="1"/>
    <col min="12225" max="12227" width="13" style="1" customWidth="1"/>
    <col min="12228" max="12228" width="2.109375" style="1" customWidth="1"/>
    <col min="12229" max="12229" width="3.88671875" style="1" customWidth="1"/>
    <col min="12230" max="12230" width="8.109375" style="1" customWidth="1"/>
    <col min="12231" max="12231" width="4.33203125" style="1" customWidth="1"/>
    <col min="12232" max="12232" width="3.6640625" style="1" customWidth="1"/>
    <col min="12233" max="12235" width="13.33203125" style="1" customWidth="1"/>
    <col min="12236" max="12236" width="2.109375" style="1" customWidth="1"/>
    <col min="12237" max="12237" width="3.88671875" style="1" customWidth="1"/>
    <col min="12238" max="12238" width="9.6640625" style="1" bestFit="1" customWidth="1"/>
    <col min="12239" max="12239" width="4.33203125" style="1" customWidth="1"/>
    <col min="12240" max="12240" width="3.6640625" style="1" customWidth="1"/>
    <col min="12241" max="12243" width="13.44140625" style="1" customWidth="1"/>
    <col min="12244" max="12244" width="2.109375" style="1" customWidth="1"/>
    <col min="12245" max="12245" width="3.88671875" style="1" customWidth="1"/>
    <col min="12246" max="12246" width="8.109375" style="1" customWidth="1"/>
    <col min="12247" max="12247" width="4.33203125" style="1" customWidth="1"/>
    <col min="12248" max="12248" width="3.6640625" style="1" customWidth="1"/>
    <col min="12249" max="12249" width="11.44140625" style="1" bestFit="1" customWidth="1"/>
    <col min="12250" max="12251" width="13" style="1" customWidth="1"/>
    <col min="12252" max="12252" width="2.109375" style="1" customWidth="1"/>
    <col min="12253" max="12476" width="9.109375" style="1"/>
    <col min="12477" max="12477" width="3.88671875" style="1" customWidth="1"/>
    <col min="12478" max="12478" width="8.109375" style="1" customWidth="1"/>
    <col min="12479" max="12479" width="4.33203125" style="1" customWidth="1"/>
    <col min="12480" max="12480" width="3.88671875" style="1" customWidth="1"/>
    <col min="12481" max="12483" width="13" style="1" customWidth="1"/>
    <col min="12484" max="12484" width="2.109375" style="1" customWidth="1"/>
    <col min="12485" max="12485" width="3.88671875" style="1" customWidth="1"/>
    <col min="12486" max="12486" width="8.109375" style="1" customWidth="1"/>
    <col min="12487" max="12487" width="4.33203125" style="1" customWidth="1"/>
    <col min="12488" max="12488" width="3.6640625" style="1" customWidth="1"/>
    <col min="12489" max="12491" width="13.33203125" style="1" customWidth="1"/>
    <col min="12492" max="12492" width="2.109375" style="1" customWidth="1"/>
    <col min="12493" max="12493" width="3.88671875" style="1" customWidth="1"/>
    <col min="12494" max="12494" width="9.6640625" style="1" bestFit="1" customWidth="1"/>
    <col min="12495" max="12495" width="4.33203125" style="1" customWidth="1"/>
    <col min="12496" max="12496" width="3.6640625" style="1" customWidth="1"/>
    <col min="12497" max="12499" width="13.44140625" style="1" customWidth="1"/>
    <col min="12500" max="12500" width="2.109375" style="1" customWidth="1"/>
    <col min="12501" max="12501" width="3.88671875" style="1" customWidth="1"/>
    <col min="12502" max="12502" width="8.109375" style="1" customWidth="1"/>
    <col min="12503" max="12503" width="4.33203125" style="1" customWidth="1"/>
    <col min="12504" max="12504" width="3.6640625" style="1" customWidth="1"/>
    <col min="12505" max="12505" width="11.44140625" style="1" bestFit="1" customWidth="1"/>
    <col min="12506" max="12507" width="13" style="1" customWidth="1"/>
    <col min="12508" max="12508" width="2.109375" style="1" customWidth="1"/>
    <col min="12509" max="12732" width="9.109375" style="1"/>
    <col min="12733" max="12733" width="3.88671875" style="1" customWidth="1"/>
    <col min="12734" max="12734" width="8.109375" style="1" customWidth="1"/>
    <col min="12735" max="12735" width="4.33203125" style="1" customWidth="1"/>
    <col min="12736" max="12736" width="3.88671875" style="1" customWidth="1"/>
    <col min="12737" max="12739" width="13" style="1" customWidth="1"/>
    <col min="12740" max="12740" width="2.109375" style="1" customWidth="1"/>
    <col min="12741" max="12741" width="3.88671875" style="1" customWidth="1"/>
    <col min="12742" max="12742" width="8.109375" style="1" customWidth="1"/>
    <col min="12743" max="12743" width="4.33203125" style="1" customWidth="1"/>
    <col min="12744" max="12744" width="3.6640625" style="1" customWidth="1"/>
    <col min="12745" max="12747" width="13.33203125" style="1" customWidth="1"/>
    <col min="12748" max="12748" width="2.109375" style="1" customWidth="1"/>
    <col min="12749" max="12749" width="3.88671875" style="1" customWidth="1"/>
    <col min="12750" max="12750" width="9.6640625" style="1" bestFit="1" customWidth="1"/>
    <col min="12751" max="12751" width="4.33203125" style="1" customWidth="1"/>
    <col min="12752" max="12752" width="3.6640625" style="1" customWidth="1"/>
    <col min="12753" max="12755" width="13.44140625" style="1" customWidth="1"/>
    <col min="12756" max="12756" width="2.109375" style="1" customWidth="1"/>
    <col min="12757" max="12757" width="3.88671875" style="1" customWidth="1"/>
    <col min="12758" max="12758" width="8.109375" style="1" customWidth="1"/>
    <col min="12759" max="12759" width="4.33203125" style="1" customWidth="1"/>
    <col min="12760" max="12760" width="3.6640625" style="1" customWidth="1"/>
    <col min="12761" max="12761" width="11.44140625" style="1" bestFit="1" customWidth="1"/>
    <col min="12762" max="12763" width="13" style="1" customWidth="1"/>
    <col min="12764" max="12764" width="2.109375" style="1" customWidth="1"/>
    <col min="12765" max="12988" width="9.109375" style="1"/>
    <col min="12989" max="12989" width="3.88671875" style="1" customWidth="1"/>
    <col min="12990" max="12990" width="8.109375" style="1" customWidth="1"/>
    <col min="12991" max="12991" width="4.33203125" style="1" customWidth="1"/>
    <col min="12992" max="12992" width="3.88671875" style="1" customWidth="1"/>
    <col min="12993" max="12995" width="13" style="1" customWidth="1"/>
    <col min="12996" max="12996" width="2.109375" style="1" customWidth="1"/>
    <col min="12997" max="12997" width="3.88671875" style="1" customWidth="1"/>
    <col min="12998" max="12998" width="8.109375" style="1" customWidth="1"/>
    <col min="12999" max="12999" width="4.33203125" style="1" customWidth="1"/>
    <col min="13000" max="13000" width="3.6640625" style="1" customWidth="1"/>
    <col min="13001" max="13003" width="13.33203125" style="1" customWidth="1"/>
    <col min="13004" max="13004" width="2.109375" style="1" customWidth="1"/>
    <col min="13005" max="13005" width="3.88671875" style="1" customWidth="1"/>
    <col min="13006" max="13006" width="9.6640625" style="1" bestFit="1" customWidth="1"/>
    <col min="13007" max="13007" width="4.33203125" style="1" customWidth="1"/>
    <col min="13008" max="13008" width="3.6640625" style="1" customWidth="1"/>
    <col min="13009" max="13011" width="13.44140625" style="1" customWidth="1"/>
    <col min="13012" max="13012" width="2.109375" style="1" customWidth="1"/>
    <col min="13013" max="13013" width="3.88671875" style="1" customWidth="1"/>
    <col min="13014" max="13014" width="8.109375" style="1" customWidth="1"/>
    <col min="13015" max="13015" width="4.33203125" style="1" customWidth="1"/>
    <col min="13016" max="13016" width="3.6640625" style="1" customWidth="1"/>
    <col min="13017" max="13017" width="11.44140625" style="1" bestFit="1" customWidth="1"/>
    <col min="13018" max="13019" width="13" style="1" customWidth="1"/>
    <col min="13020" max="13020" width="2.109375" style="1" customWidth="1"/>
    <col min="13021" max="13244" width="9.109375" style="1"/>
    <col min="13245" max="13245" width="3.88671875" style="1" customWidth="1"/>
    <col min="13246" max="13246" width="8.109375" style="1" customWidth="1"/>
    <col min="13247" max="13247" width="4.33203125" style="1" customWidth="1"/>
    <col min="13248" max="13248" width="3.88671875" style="1" customWidth="1"/>
    <col min="13249" max="13251" width="13" style="1" customWidth="1"/>
    <col min="13252" max="13252" width="2.109375" style="1" customWidth="1"/>
    <col min="13253" max="13253" width="3.88671875" style="1" customWidth="1"/>
    <col min="13254" max="13254" width="8.109375" style="1" customWidth="1"/>
    <col min="13255" max="13255" width="4.33203125" style="1" customWidth="1"/>
    <col min="13256" max="13256" width="3.6640625" style="1" customWidth="1"/>
    <col min="13257" max="13259" width="13.33203125" style="1" customWidth="1"/>
    <col min="13260" max="13260" width="2.109375" style="1" customWidth="1"/>
    <col min="13261" max="13261" width="3.88671875" style="1" customWidth="1"/>
    <col min="13262" max="13262" width="9.6640625" style="1" bestFit="1" customWidth="1"/>
    <col min="13263" max="13263" width="4.33203125" style="1" customWidth="1"/>
    <col min="13264" max="13264" width="3.6640625" style="1" customWidth="1"/>
    <col min="13265" max="13267" width="13.44140625" style="1" customWidth="1"/>
    <col min="13268" max="13268" width="2.109375" style="1" customWidth="1"/>
    <col min="13269" max="13269" width="3.88671875" style="1" customWidth="1"/>
    <col min="13270" max="13270" width="8.109375" style="1" customWidth="1"/>
    <col min="13271" max="13271" width="4.33203125" style="1" customWidth="1"/>
    <col min="13272" max="13272" width="3.6640625" style="1" customWidth="1"/>
    <col min="13273" max="13273" width="11.44140625" style="1" bestFit="1" customWidth="1"/>
    <col min="13274" max="13275" width="13" style="1" customWidth="1"/>
    <col min="13276" max="13276" width="2.109375" style="1" customWidth="1"/>
    <col min="13277" max="13500" width="9.109375" style="1"/>
    <col min="13501" max="13501" width="3.88671875" style="1" customWidth="1"/>
    <col min="13502" max="13502" width="8.109375" style="1" customWidth="1"/>
    <col min="13503" max="13503" width="4.33203125" style="1" customWidth="1"/>
    <col min="13504" max="13504" width="3.88671875" style="1" customWidth="1"/>
    <col min="13505" max="13507" width="13" style="1" customWidth="1"/>
    <col min="13508" max="13508" width="2.109375" style="1" customWidth="1"/>
    <col min="13509" max="13509" width="3.88671875" style="1" customWidth="1"/>
    <col min="13510" max="13510" width="8.109375" style="1" customWidth="1"/>
    <col min="13511" max="13511" width="4.33203125" style="1" customWidth="1"/>
    <col min="13512" max="13512" width="3.6640625" style="1" customWidth="1"/>
    <col min="13513" max="13515" width="13.33203125" style="1" customWidth="1"/>
    <col min="13516" max="13516" width="2.109375" style="1" customWidth="1"/>
    <col min="13517" max="13517" width="3.88671875" style="1" customWidth="1"/>
    <col min="13518" max="13518" width="9.6640625" style="1" bestFit="1" customWidth="1"/>
    <col min="13519" max="13519" width="4.33203125" style="1" customWidth="1"/>
    <col min="13520" max="13520" width="3.6640625" style="1" customWidth="1"/>
    <col min="13521" max="13523" width="13.44140625" style="1" customWidth="1"/>
    <col min="13524" max="13524" width="2.109375" style="1" customWidth="1"/>
    <col min="13525" max="13525" width="3.88671875" style="1" customWidth="1"/>
    <col min="13526" max="13526" width="8.109375" style="1" customWidth="1"/>
    <col min="13527" max="13527" width="4.33203125" style="1" customWidth="1"/>
    <col min="13528" max="13528" width="3.6640625" style="1" customWidth="1"/>
    <col min="13529" max="13529" width="11.44140625" style="1" bestFit="1" customWidth="1"/>
    <col min="13530" max="13531" width="13" style="1" customWidth="1"/>
    <col min="13532" max="13532" width="2.109375" style="1" customWidth="1"/>
    <col min="13533" max="13756" width="9.109375" style="1"/>
    <col min="13757" max="13757" width="3.88671875" style="1" customWidth="1"/>
    <col min="13758" max="13758" width="8.109375" style="1" customWidth="1"/>
    <col min="13759" max="13759" width="4.33203125" style="1" customWidth="1"/>
    <col min="13760" max="13760" width="3.88671875" style="1" customWidth="1"/>
    <col min="13761" max="13763" width="13" style="1" customWidth="1"/>
    <col min="13764" max="13764" width="2.109375" style="1" customWidth="1"/>
    <col min="13765" max="13765" width="3.88671875" style="1" customWidth="1"/>
    <col min="13766" max="13766" width="8.109375" style="1" customWidth="1"/>
    <col min="13767" max="13767" width="4.33203125" style="1" customWidth="1"/>
    <col min="13768" max="13768" width="3.6640625" style="1" customWidth="1"/>
    <col min="13769" max="13771" width="13.33203125" style="1" customWidth="1"/>
    <col min="13772" max="13772" width="2.109375" style="1" customWidth="1"/>
    <col min="13773" max="13773" width="3.88671875" style="1" customWidth="1"/>
    <col min="13774" max="13774" width="9.6640625" style="1" bestFit="1" customWidth="1"/>
    <col min="13775" max="13775" width="4.33203125" style="1" customWidth="1"/>
    <col min="13776" max="13776" width="3.6640625" style="1" customWidth="1"/>
    <col min="13777" max="13779" width="13.44140625" style="1" customWidth="1"/>
    <col min="13780" max="13780" width="2.109375" style="1" customWidth="1"/>
    <col min="13781" max="13781" width="3.88671875" style="1" customWidth="1"/>
    <col min="13782" max="13782" width="8.109375" style="1" customWidth="1"/>
    <col min="13783" max="13783" width="4.33203125" style="1" customWidth="1"/>
    <col min="13784" max="13784" width="3.6640625" style="1" customWidth="1"/>
    <col min="13785" max="13785" width="11.44140625" style="1" bestFit="1" customWidth="1"/>
    <col min="13786" max="13787" width="13" style="1" customWidth="1"/>
    <col min="13788" max="13788" width="2.109375" style="1" customWidth="1"/>
    <col min="13789" max="14012" width="9.109375" style="1"/>
    <col min="14013" max="14013" width="3.88671875" style="1" customWidth="1"/>
    <col min="14014" max="14014" width="8.109375" style="1" customWidth="1"/>
    <col min="14015" max="14015" width="4.33203125" style="1" customWidth="1"/>
    <col min="14016" max="14016" width="3.88671875" style="1" customWidth="1"/>
    <col min="14017" max="14019" width="13" style="1" customWidth="1"/>
    <col min="14020" max="14020" width="2.109375" style="1" customWidth="1"/>
    <col min="14021" max="14021" width="3.88671875" style="1" customWidth="1"/>
    <col min="14022" max="14022" width="8.109375" style="1" customWidth="1"/>
    <col min="14023" max="14023" width="4.33203125" style="1" customWidth="1"/>
    <col min="14024" max="14024" width="3.6640625" style="1" customWidth="1"/>
    <col min="14025" max="14027" width="13.33203125" style="1" customWidth="1"/>
    <col min="14028" max="14028" width="2.109375" style="1" customWidth="1"/>
    <col min="14029" max="14029" width="3.88671875" style="1" customWidth="1"/>
    <col min="14030" max="14030" width="9.6640625" style="1" bestFit="1" customWidth="1"/>
    <col min="14031" max="14031" width="4.33203125" style="1" customWidth="1"/>
    <col min="14032" max="14032" width="3.6640625" style="1" customWidth="1"/>
    <col min="14033" max="14035" width="13.44140625" style="1" customWidth="1"/>
    <col min="14036" max="14036" width="2.109375" style="1" customWidth="1"/>
    <col min="14037" max="14037" width="3.88671875" style="1" customWidth="1"/>
    <col min="14038" max="14038" width="8.109375" style="1" customWidth="1"/>
    <col min="14039" max="14039" width="4.33203125" style="1" customWidth="1"/>
    <col min="14040" max="14040" width="3.6640625" style="1" customWidth="1"/>
    <col min="14041" max="14041" width="11.44140625" style="1" bestFit="1" customWidth="1"/>
    <col min="14042" max="14043" width="13" style="1" customWidth="1"/>
    <col min="14044" max="14044" width="2.109375" style="1" customWidth="1"/>
    <col min="14045" max="14268" width="9.109375" style="1"/>
    <col min="14269" max="14269" width="3.88671875" style="1" customWidth="1"/>
    <col min="14270" max="14270" width="8.109375" style="1" customWidth="1"/>
    <col min="14271" max="14271" width="4.33203125" style="1" customWidth="1"/>
    <col min="14272" max="14272" width="3.88671875" style="1" customWidth="1"/>
    <col min="14273" max="14275" width="13" style="1" customWidth="1"/>
    <col min="14276" max="14276" width="2.109375" style="1" customWidth="1"/>
    <col min="14277" max="14277" width="3.88671875" style="1" customWidth="1"/>
    <col min="14278" max="14278" width="8.109375" style="1" customWidth="1"/>
    <col min="14279" max="14279" width="4.33203125" style="1" customWidth="1"/>
    <col min="14280" max="14280" width="3.6640625" style="1" customWidth="1"/>
    <col min="14281" max="14283" width="13.33203125" style="1" customWidth="1"/>
    <col min="14284" max="14284" width="2.109375" style="1" customWidth="1"/>
    <col min="14285" max="14285" width="3.88671875" style="1" customWidth="1"/>
    <col min="14286" max="14286" width="9.6640625" style="1" bestFit="1" customWidth="1"/>
    <col min="14287" max="14287" width="4.33203125" style="1" customWidth="1"/>
    <col min="14288" max="14288" width="3.6640625" style="1" customWidth="1"/>
    <col min="14289" max="14291" width="13.44140625" style="1" customWidth="1"/>
    <col min="14292" max="14292" width="2.109375" style="1" customWidth="1"/>
    <col min="14293" max="14293" width="3.88671875" style="1" customWidth="1"/>
    <col min="14294" max="14294" width="8.109375" style="1" customWidth="1"/>
    <col min="14295" max="14295" width="4.33203125" style="1" customWidth="1"/>
    <col min="14296" max="14296" width="3.6640625" style="1" customWidth="1"/>
    <col min="14297" max="14297" width="11.44140625" style="1" bestFit="1" customWidth="1"/>
    <col min="14298" max="14299" width="13" style="1" customWidth="1"/>
    <col min="14300" max="14300" width="2.109375" style="1" customWidth="1"/>
    <col min="14301" max="14524" width="9.109375" style="1"/>
    <col min="14525" max="14525" width="3.88671875" style="1" customWidth="1"/>
    <col min="14526" max="14526" width="8.109375" style="1" customWidth="1"/>
    <col min="14527" max="14527" width="4.33203125" style="1" customWidth="1"/>
    <col min="14528" max="14528" width="3.88671875" style="1" customWidth="1"/>
    <col min="14529" max="14531" width="13" style="1" customWidth="1"/>
    <col min="14532" max="14532" width="2.109375" style="1" customWidth="1"/>
    <col min="14533" max="14533" width="3.88671875" style="1" customWidth="1"/>
    <col min="14534" max="14534" width="8.109375" style="1" customWidth="1"/>
    <col min="14535" max="14535" width="4.33203125" style="1" customWidth="1"/>
    <col min="14536" max="14536" width="3.6640625" style="1" customWidth="1"/>
    <col min="14537" max="14539" width="13.33203125" style="1" customWidth="1"/>
    <col min="14540" max="14540" width="2.109375" style="1" customWidth="1"/>
    <col min="14541" max="14541" width="3.88671875" style="1" customWidth="1"/>
    <col min="14542" max="14542" width="9.6640625" style="1" bestFit="1" customWidth="1"/>
    <col min="14543" max="14543" width="4.33203125" style="1" customWidth="1"/>
    <col min="14544" max="14544" width="3.6640625" style="1" customWidth="1"/>
    <col min="14545" max="14547" width="13.44140625" style="1" customWidth="1"/>
    <col min="14548" max="14548" width="2.109375" style="1" customWidth="1"/>
    <col min="14549" max="14549" width="3.88671875" style="1" customWidth="1"/>
    <col min="14550" max="14550" width="8.109375" style="1" customWidth="1"/>
    <col min="14551" max="14551" width="4.33203125" style="1" customWidth="1"/>
    <col min="14552" max="14552" width="3.6640625" style="1" customWidth="1"/>
    <col min="14553" max="14553" width="11.44140625" style="1" bestFit="1" customWidth="1"/>
    <col min="14554" max="14555" width="13" style="1" customWidth="1"/>
    <col min="14556" max="14556" width="2.109375" style="1" customWidth="1"/>
    <col min="14557" max="14780" width="9.109375" style="1"/>
    <col min="14781" max="14781" width="3.88671875" style="1" customWidth="1"/>
    <col min="14782" max="14782" width="8.109375" style="1" customWidth="1"/>
    <col min="14783" max="14783" width="4.33203125" style="1" customWidth="1"/>
    <col min="14784" max="14784" width="3.88671875" style="1" customWidth="1"/>
    <col min="14785" max="14787" width="13" style="1" customWidth="1"/>
    <col min="14788" max="14788" width="2.109375" style="1" customWidth="1"/>
    <col min="14789" max="14789" width="3.88671875" style="1" customWidth="1"/>
    <col min="14790" max="14790" width="8.109375" style="1" customWidth="1"/>
    <col min="14791" max="14791" width="4.33203125" style="1" customWidth="1"/>
    <col min="14792" max="14792" width="3.6640625" style="1" customWidth="1"/>
    <col min="14793" max="14795" width="13.33203125" style="1" customWidth="1"/>
    <col min="14796" max="14796" width="2.109375" style="1" customWidth="1"/>
    <col min="14797" max="14797" width="3.88671875" style="1" customWidth="1"/>
    <col min="14798" max="14798" width="9.6640625" style="1" bestFit="1" customWidth="1"/>
    <col min="14799" max="14799" width="4.33203125" style="1" customWidth="1"/>
    <col min="14800" max="14800" width="3.6640625" style="1" customWidth="1"/>
    <col min="14801" max="14803" width="13.44140625" style="1" customWidth="1"/>
    <col min="14804" max="14804" width="2.109375" style="1" customWidth="1"/>
    <col min="14805" max="14805" width="3.88671875" style="1" customWidth="1"/>
    <col min="14806" max="14806" width="8.109375" style="1" customWidth="1"/>
    <col min="14807" max="14807" width="4.33203125" style="1" customWidth="1"/>
    <col min="14808" max="14808" width="3.6640625" style="1" customWidth="1"/>
    <col min="14809" max="14809" width="11.44140625" style="1" bestFit="1" customWidth="1"/>
    <col min="14810" max="14811" width="13" style="1" customWidth="1"/>
    <col min="14812" max="14812" width="2.109375" style="1" customWidth="1"/>
    <col min="14813" max="15036" width="9.109375" style="1"/>
    <col min="15037" max="15037" width="3.88671875" style="1" customWidth="1"/>
    <col min="15038" max="15038" width="8.109375" style="1" customWidth="1"/>
    <col min="15039" max="15039" width="4.33203125" style="1" customWidth="1"/>
    <col min="15040" max="15040" width="3.88671875" style="1" customWidth="1"/>
    <col min="15041" max="15043" width="13" style="1" customWidth="1"/>
    <col min="15044" max="15044" width="2.109375" style="1" customWidth="1"/>
    <col min="15045" max="15045" width="3.88671875" style="1" customWidth="1"/>
    <col min="15046" max="15046" width="8.109375" style="1" customWidth="1"/>
    <col min="15047" max="15047" width="4.33203125" style="1" customWidth="1"/>
    <col min="15048" max="15048" width="3.6640625" style="1" customWidth="1"/>
    <col min="15049" max="15051" width="13.33203125" style="1" customWidth="1"/>
    <col min="15052" max="15052" width="2.109375" style="1" customWidth="1"/>
    <col min="15053" max="15053" width="3.88671875" style="1" customWidth="1"/>
    <col min="15054" max="15054" width="9.6640625" style="1" bestFit="1" customWidth="1"/>
    <col min="15055" max="15055" width="4.33203125" style="1" customWidth="1"/>
    <col min="15056" max="15056" width="3.6640625" style="1" customWidth="1"/>
    <col min="15057" max="15059" width="13.44140625" style="1" customWidth="1"/>
    <col min="15060" max="15060" width="2.109375" style="1" customWidth="1"/>
    <col min="15061" max="15061" width="3.88671875" style="1" customWidth="1"/>
    <col min="15062" max="15062" width="8.109375" style="1" customWidth="1"/>
    <col min="15063" max="15063" width="4.33203125" style="1" customWidth="1"/>
    <col min="15064" max="15064" width="3.6640625" style="1" customWidth="1"/>
    <col min="15065" max="15065" width="11.44140625" style="1" bestFit="1" customWidth="1"/>
    <col min="15066" max="15067" width="13" style="1" customWidth="1"/>
    <col min="15068" max="15068" width="2.109375" style="1" customWidth="1"/>
    <col min="15069" max="15292" width="9.109375" style="1"/>
    <col min="15293" max="15293" width="3.88671875" style="1" customWidth="1"/>
    <col min="15294" max="15294" width="8.109375" style="1" customWidth="1"/>
    <col min="15295" max="15295" width="4.33203125" style="1" customWidth="1"/>
    <col min="15296" max="15296" width="3.88671875" style="1" customWidth="1"/>
    <col min="15297" max="15299" width="13" style="1" customWidth="1"/>
    <col min="15300" max="15300" width="2.109375" style="1" customWidth="1"/>
    <col min="15301" max="15301" width="3.88671875" style="1" customWidth="1"/>
    <col min="15302" max="15302" width="8.109375" style="1" customWidth="1"/>
    <col min="15303" max="15303" width="4.33203125" style="1" customWidth="1"/>
    <col min="15304" max="15304" width="3.6640625" style="1" customWidth="1"/>
    <col min="15305" max="15307" width="13.33203125" style="1" customWidth="1"/>
    <col min="15308" max="15308" width="2.109375" style="1" customWidth="1"/>
    <col min="15309" max="15309" width="3.88671875" style="1" customWidth="1"/>
    <col min="15310" max="15310" width="9.6640625" style="1" bestFit="1" customWidth="1"/>
    <col min="15311" max="15311" width="4.33203125" style="1" customWidth="1"/>
    <col min="15312" max="15312" width="3.6640625" style="1" customWidth="1"/>
    <col min="15313" max="15315" width="13.44140625" style="1" customWidth="1"/>
    <col min="15316" max="15316" width="2.109375" style="1" customWidth="1"/>
    <col min="15317" max="15317" width="3.88671875" style="1" customWidth="1"/>
    <col min="15318" max="15318" width="8.109375" style="1" customWidth="1"/>
    <col min="15319" max="15319" width="4.33203125" style="1" customWidth="1"/>
    <col min="15320" max="15320" width="3.6640625" style="1" customWidth="1"/>
    <col min="15321" max="15321" width="11.44140625" style="1" bestFit="1" customWidth="1"/>
    <col min="15322" max="15323" width="13" style="1" customWidth="1"/>
    <col min="15324" max="15324" width="2.109375" style="1" customWidth="1"/>
    <col min="15325" max="15548" width="9.109375" style="1"/>
    <col min="15549" max="15549" width="3.88671875" style="1" customWidth="1"/>
    <col min="15550" max="15550" width="8.109375" style="1" customWidth="1"/>
    <col min="15551" max="15551" width="4.33203125" style="1" customWidth="1"/>
    <col min="15552" max="15552" width="3.88671875" style="1" customWidth="1"/>
    <col min="15553" max="15555" width="13" style="1" customWidth="1"/>
    <col min="15556" max="15556" width="2.109375" style="1" customWidth="1"/>
    <col min="15557" max="15557" width="3.88671875" style="1" customWidth="1"/>
    <col min="15558" max="15558" width="8.109375" style="1" customWidth="1"/>
    <col min="15559" max="15559" width="4.33203125" style="1" customWidth="1"/>
    <col min="15560" max="15560" width="3.6640625" style="1" customWidth="1"/>
    <col min="15561" max="15563" width="13.33203125" style="1" customWidth="1"/>
    <col min="15564" max="15564" width="2.109375" style="1" customWidth="1"/>
    <col min="15565" max="15565" width="3.88671875" style="1" customWidth="1"/>
    <col min="15566" max="15566" width="9.6640625" style="1" bestFit="1" customWidth="1"/>
    <col min="15567" max="15567" width="4.33203125" style="1" customWidth="1"/>
    <col min="15568" max="15568" width="3.6640625" style="1" customWidth="1"/>
    <col min="15569" max="15571" width="13.44140625" style="1" customWidth="1"/>
    <col min="15572" max="15572" width="2.109375" style="1" customWidth="1"/>
    <col min="15573" max="15573" width="3.88671875" style="1" customWidth="1"/>
    <col min="15574" max="15574" width="8.109375" style="1" customWidth="1"/>
    <col min="15575" max="15575" width="4.33203125" style="1" customWidth="1"/>
    <col min="15576" max="15576" width="3.6640625" style="1" customWidth="1"/>
    <col min="15577" max="15577" width="11.44140625" style="1" bestFit="1" customWidth="1"/>
    <col min="15578" max="15579" width="13" style="1" customWidth="1"/>
    <col min="15580" max="15580" width="2.109375" style="1" customWidth="1"/>
    <col min="15581" max="15804" width="9.109375" style="1"/>
    <col min="15805" max="15805" width="3.88671875" style="1" customWidth="1"/>
    <col min="15806" max="15806" width="8.109375" style="1" customWidth="1"/>
    <col min="15807" max="15807" width="4.33203125" style="1" customWidth="1"/>
    <col min="15808" max="15808" width="3.88671875" style="1" customWidth="1"/>
    <col min="15809" max="15811" width="13" style="1" customWidth="1"/>
    <col min="15812" max="15812" width="2.109375" style="1" customWidth="1"/>
    <col min="15813" max="15813" width="3.88671875" style="1" customWidth="1"/>
    <col min="15814" max="15814" width="8.109375" style="1" customWidth="1"/>
    <col min="15815" max="15815" width="4.33203125" style="1" customWidth="1"/>
    <col min="15816" max="15816" width="3.6640625" style="1" customWidth="1"/>
    <col min="15817" max="15819" width="13.33203125" style="1" customWidth="1"/>
    <col min="15820" max="15820" width="2.109375" style="1" customWidth="1"/>
    <col min="15821" max="15821" width="3.88671875" style="1" customWidth="1"/>
    <col min="15822" max="15822" width="9.6640625" style="1" bestFit="1" customWidth="1"/>
    <col min="15823" max="15823" width="4.33203125" style="1" customWidth="1"/>
    <col min="15824" max="15824" width="3.6640625" style="1" customWidth="1"/>
    <col min="15825" max="15827" width="13.44140625" style="1" customWidth="1"/>
    <col min="15828" max="15828" width="2.109375" style="1" customWidth="1"/>
    <col min="15829" max="15829" width="3.88671875" style="1" customWidth="1"/>
    <col min="15830" max="15830" width="8.109375" style="1" customWidth="1"/>
    <col min="15831" max="15831" width="4.33203125" style="1" customWidth="1"/>
    <col min="15832" max="15832" width="3.6640625" style="1" customWidth="1"/>
    <col min="15833" max="15833" width="11.44140625" style="1" bestFit="1" customWidth="1"/>
    <col min="15834" max="15835" width="13" style="1" customWidth="1"/>
    <col min="15836" max="15836" width="2.109375" style="1" customWidth="1"/>
    <col min="15837" max="16060" width="9.109375" style="1"/>
    <col min="16061" max="16061" width="3.88671875" style="1" customWidth="1"/>
    <col min="16062" max="16062" width="8.109375" style="1" customWidth="1"/>
    <col min="16063" max="16063" width="4.33203125" style="1" customWidth="1"/>
    <col min="16064" max="16064" width="3.88671875" style="1" customWidth="1"/>
    <col min="16065" max="16067" width="13" style="1" customWidth="1"/>
    <col min="16068" max="16068" width="2.109375" style="1" customWidth="1"/>
    <col min="16069" max="16069" width="3.88671875" style="1" customWidth="1"/>
    <col min="16070" max="16070" width="8.109375" style="1" customWidth="1"/>
    <col min="16071" max="16071" width="4.33203125" style="1" customWidth="1"/>
    <col min="16072" max="16072" width="3.6640625" style="1" customWidth="1"/>
    <col min="16073" max="16075" width="13.33203125" style="1" customWidth="1"/>
    <col min="16076" max="16076" width="2.109375" style="1" customWidth="1"/>
    <col min="16077" max="16077" width="3.88671875" style="1" customWidth="1"/>
    <col min="16078" max="16078" width="9.6640625" style="1" bestFit="1" customWidth="1"/>
    <col min="16079" max="16079" width="4.33203125" style="1" customWidth="1"/>
    <col min="16080" max="16080" width="3.6640625" style="1" customWidth="1"/>
    <col min="16081" max="16083" width="13.44140625" style="1" customWidth="1"/>
    <col min="16084" max="16084" width="2.109375" style="1" customWidth="1"/>
    <col min="16085" max="16085" width="3.88671875" style="1" customWidth="1"/>
    <col min="16086" max="16086" width="8.109375" style="1" customWidth="1"/>
    <col min="16087" max="16087" width="4.33203125" style="1" customWidth="1"/>
    <col min="16088" max="16088" width="3.6640625" style="1" customWidth="1"/>
    <col min="16089" max="16089" width="11.44140625" style="1" bestFit="1" customWidth="1"/>
    <col min="16090" max="16091" width="13" style="1" customWidth="1"/>
    <col min="16092" max="16092" width="2.109375" style="1" customWidth="1"/>
    <col min="16093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170</v>
      </c>
      <c r="B2" s="172"/>
      <c r="C2" s="172"/>
      <c r="D2" s="172"/>
      <c r="E2" s="172"/>
      <c r="F2" s="172"/>
      <c r="G2" s="172"/>
      <c r="H2" s="173"/>
      <c r="I2" s="169" t="s">
        <v>160</v>
      </c>
      <c r="J2" s="270" t="str">
        <f>'Gr 11 Term 1'!J2</f>
        <v>?</v>
      </c>
      <c r="K2" s="270" t="str">
        <f>'Gr 11 Term 1'!K2</f>
        <v>?</v>
      </c>
      <c r="L2" s="150"/>
    </row>
    <row r="3" spans="1:12" ht="30" customHeight="1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270" t="str">
        <f>'Gr 11 Term 1'!J3</f>
        <v>?</v>
      </c>
      <c r="K3" s="270" t="str">
        <f>'Gr 11 Term 1'!K3</f>
        <v>?</v>
      </c>
      <c r="L3" s="150"/>
    </row>
    <row r="4" spans="1:12" s="2" customFormat="1" ht="34.799999999999997" x14ac:dyDescent="0.3">
      <c r="A4" s="174" t="s">
        <v>34</v>
      </c>
      <c r="B4" s="175"/>
      <c r="C4" s="175"/>
      <c r="D4" s="175"/>
      <c r="E4" s="175"/>
      <c r="F4" s="175"/>
      <c r="G4" s="175"/>
      <c r="H4" s="176"/>
      <c r="I4" s="72" t="s">
        <v>2</v>
      </c>
      <c r="J4" s="283" t="str">
        <f>'Gr 11 Term 1'!J4</f>
        <v>?</v>
      </c>
      <c r="K4" s="284"/>
      <c r="L4" s="205"/>
    </row>
    <row r="5" spans="1:12" s="2" customFormat="1" ht="14.25" customHeight="1" x14ac:dyDescent="0.3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s="2" customFormat="1" ht="14.25" customHeight="1" x14ac:dyDescent="0.3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5"/>
      <c r="L6" s="187"/>
    </row>
    <row r="7" spans="1:12" ht="15" customHeight="1" x14ac:dyDescent="0.25">
      <c r="A7" s="204" t="s">
        <v>10</v>
      </c>
      <c r="B7" s="62">
        <v>45385</v>
      </c>
      <c r="C7" s="5" t="s">
        <v>11</v>
      </c>
      <c r="D7" s="69">
        <v>4</v>
      </c>
      <c r="E7" s="76" t="s">
        <v>171</v>
      </c>
      <c r="F7" s="13" t="s">
        <v>189</v>
      </c>
      <c r="G7" s="70" t="s">
        <v>35</v>
      </c>
      <c r="H7" s="59"/>
      <c r="I7" s="77"/>
      <c r="J7" s="148"/>
      <c r="K7" s="149"/>
      <c r="L7" s="111">
        <f>ROUND(((100/9)*(D7))*1,1)%</f>
        <v>0.44400000000000001</v>
      </c>
    </row>
    <row r="8" spans="1:12" ht="15" customHeight="1" x14ac:dyDescent="0.25">
      <c r="A8" s="204"/>
      <c r="B8" s="62">
        <v>45386</v>
      </c>
      <c r="C8" s="5" t="s">
        <v>14</v>
      </c>
      <c r="D8" s="5">
        <v>43</v>
      </c>
      <c r="E8" s="249" t="s">
        <v>316</v>
      </c>
      <c r="F8" s="17" t="s">
        <v>50</v>
      </c>
      <c r="G8" s="32" t="s">
        <v>163</v>
      </c>
      <c r="H8" s="59"/>
      <c r="I8" s="77"/>
      <c r="J8" s="148"/>
      <c r="K8" s="149"/>
      <c r="L8" s="110">
        <f>ROUND(((100/135)*(D8))*1,1)%</f>
        <v>0.31900000000000001</v>
      </c>
    </row>
    <row r="9" spans="1:12" ht="15" customHeight="1" x14ac:dyDescent="0.25">
      <c r="A9" s="204"/>
      <c r="B9" s="62">
        <v>45387</v>
      </c>
      <c r="C9" s="5" t="s">
        <v>16</v>
      </c>
      <c r="D9" s="5">
        <v>44</v>
      </c>
      <c r="E9" s="250"/>
      <c r="F9" s="17" t="s">
        <v>196</v>
      </c>
      <c r="G9" s="32" t="s">
        <v>163</v>
      </c>
      <c r="H9" s="59"/>
      <c r="I9" s="77"/>
      <c r="J9" s="148"/>
      <c r="K9" s="149"/>
      <c r="L9" s="110">
        <f t="shared" ref="L9:L23" si="0">ROUND(((100/135)*(D9))*1,1)%</f>
        <v>0.32600000000000001</v>
      </c>
    </row>
    <row r="10" spans="1:12" ht="15" customHeight="1" x14ac:dyDescent="0.25">
      <c r="A10" s="94"/>
      <c r="B10" s="62">
        <v>45388</v>
      </c>
      <c r="C10" s="63" t="s">
        <v>18</v>
      </c>
      <c r="D10" s="95"/>
      <c r="E10" s="250"/>
      <c r="F10" s="84"/>
      <c r="G10" s="85"/>
      <c r="H10" s="276"/>
      <c r="I10" s="276"/>
      <c r="J10" s="285"/>
      <c r="K10" s="286"/>
      <c r="L10" s="110"/>
    </row>
    <row r="11" spans="1:12" ht="15" customHeight="1" x14ac:dyDescent="0.25">
      <c r="A11" s="94"/>
      <c r="B11" s="62">
        <v>45389</v>
      </c>
      <c r="C11" s="63" t="s">
        <v>19</v>
      </c>
      <c r="D11" s="63"/>
      <c r="E11" s="250"/>
      <c r="F11" s="84"/>
      <c r="G11" s="85"/>
      <c r="H11" s="276"/>
      <c r="I11" s="276"/>
      <c r="J11" s="285"/>
      <c r="K11" s="286"/>
      <c r="L11" s="110"/>
    </row>
    <row r="12" spans="1:12" ht="15" customHeight="1" x14ac:dyDescent="0.25">
      <c r="A12" s="204" t="s">
        <v>20</v>
      </c>
      <c r="B12" s="62">
        <v>45390</v>
      </c>
      <c r="C12" s="5" t="s">
        <v>7</v>
      </c>
      <c r="D12" s="5">
        <v>45</v>
      </c>
      <c r="E12" s="250"/>
      <c r="F12" s="17" t="s">
        <v>196</v>
      </c>
      <c r="G12" s="32" t="s">
        <v>163</v>
      </c>
      <c r="H12" s="59"/>
      <c r="I12" s="77"/>
      <c r="J12" s="148"/>
      <c r="K12" s="149"/>
      <c r="L12" s="110">
        <f t="shared" si="0"/>
        <v>0.33299999999999996</v>
      </c>
    </row>
    <row r="13" spans="1:12" ht="15" customHeight="1" x14ac:dyDescent="0.25">
      <c r="A13" s="204"/>
      <c r="B13" s="62">
        <v>45391</v>
      </c>
      <c r="C13" s="5" t="s">
        <v>9</v>
      </c>
      <c r="D13" s="5">
        <v>46</v>
      </c>
      <c r="E13" s="250"/>
      <c r="F13" s="17" t="s">
        <v>196</v>
      </c>
      <c r="G13" s="32" t="s">
        <v>163</v>
      </c>
      <c r="H13" s="59"/>
      <c r="I13" s="77"/>
      <c r="J13" s="148"/>
      <c r="K13" s="149"/>
      <c r="L13" s="110">
        <f t="shared" si="0"/>
        <v>0.34100000000000003</v>
      </c>
    </row>
    <row r="14" spans="1:12" ht="15" customHeight="1" x14ac:dyDescent="0.25">
      <c r="A14" s="204"/>
      <c r="B14" s="62">
        <v>45392</v>
      </c>
      <c r="C14" s="5" t="s">
        <v>11</v>
      </c>
      <c r="D14" s="5">
        <v>47</v>
      </c>
      <c r="E14" s="250"/>
      <c r="F14" s="17" t="s">
        <v>196</v>
      </c>
      <c r="G14" s="32" t="s">
        <v>163</v>
      </c>
      <c r="H14" s="59"/>
      <c r="I14" s="77"/>
      <c r="J14" s="148"/>
      <c r="K14" s="149"/>
      <c r="L14" s="110">
        <f t="shared" si="0"/>
        <v>0.34799999999999998</v>
      </c>
    </row>
    <row r="15" spans="1:12" ht="15" customHeight="1" x14ac:dyDescent="0.25">
      <c r="A15" s="204"/>
      <c r="B15" s="62">
        <v>45393</v>
      </c>
      <c r="C15" s="5" t="s">
        <v>14</v>
      </c>
      <c r="D15" s="5">
        <v>48</v>
      </c>
      <c r="E15" s="250"/>
      <c r="F15" s="17" t="s">
        <v>196</v>
      </c>
      <c r="G15" s="32" t="s">
        <v>163</v>
      </c>
      <c r="H15" s="59"/>
      <c r="I15" s="77"/>
      <c r="J15" s="148"/>
      <c r="K15" s="149"/>
      <c r="L15" s="110">
        <f t="shared" si="0"/>
        <v>0.35600000000000004</v>
      </c>
    </row>
    <row r="16" spans="1:12" ht="15" customHeight="1" x14ac:dyDescent="0.25">
      <c r="A16" s="204"/>
      <c r="B16" s="62">
        <v>45394</v>
      </c>
      <c r="C16" s="5" t="s">
        <v>16</v>
      </c>
      <c r="D16" s="5">
        <v>49</v>
      </c>
      <c r="E16" s="250"/>
      <c r="F16" s="17" t="s">
        <v>196</v>
      </c>
      <c r="G16" s="32" t="s">
        <v>163</v>
      </c>
      <c r="H16" s="59"/>
      <c r="I16" s="77"/>
      <c r="J16" s="148"/>
      <c r="K16" s="149"/>
      <c r="L16" s="110">
        <f t="shared" si="0"/>
        <v>0.36299999999999999</v>
      </c>
    </row>
    <row r="17" spans="1:12" ht="15" customHeight="1" x14ac:dyDescent="0.25">
      <c r="A17" s="94"/>
      <c r="B17" s="62">
        <v>45395</v>
      </c>
      <c r="C17" s="63" t="s">
        <v>18</v>
      </c>
      <c r="D17" s="63"/>
      <c r="E17" s="250"/>
      <c r="F17" s="84"/>
      <c r="G17" s="85"/>
      <c r="H17" s="276"/>
      <c r="I17" s="276"/>
      <c r="J17" s="285"/>
      <c r="K17" s="286"/>
      <c r="L17" s="110"/>
    </row>
    <row r="18" spans="1:12" ht="15" customHeight="1" x14ac:dyDescent="0.25">
      <c r="A18" s="94"/>
      <c r="B18" s="62">
        <v>45396</v>
      </c>
      <c r="C18" s="63" t="s">
        <v>19</v>
      </c>
      <c r="D18" s="63"/>
      <c r="E18" s="250"/>
      <c r="F18" s="84"/>
      <c r="G18" s="85"/>
      <c r="H18" s="276"/>
      <c r="I18" s="276"/>
      <c r="J18" s="285"/>
      <c r="K18" s="286"/>
      <c r="L18" s="110"/>
    </row>
    <row r="19" spans="1:12" ht="15" customHeight="1" x14ac:dyDescent="0.25">
      <c r="A19" s="204" t="s">
        <v>23</v>
      </c>
      <c r="B19" s="62">
        <v>45397</v>
      </c>
      <c r="C19" s="5" t="s">
        <v>7</v>
      </c>
      <c r="D19" s="5">
        <v>50</v>
      </c>
      <c r="E19" s="250"/>
      <c r="F19" s="17" t="s">
        <v>196</v>
      </c>
      <c r="G19" s="32" t="s">
        <v>163</v>
      </c>
      <c r="H19" s="59"/>
      <c r="I19" s="77"/>
      <c r="J19" s="148"/>
      <c r="K19" s="149"/>
      <c r="L19" s="110">
        <f t="shared" si="0"/>
        <v>0.37</v>
      </c>
    </row>
    <row r="20" spans="1:12" ht="15" customHeight="1" x14ac:dyDescent="0.25">
      <c r="A20" s="204"/>
      <c r="B20" s="62">
        <v>45398</v>
      </c>
      <c r="C20" s="5" t="s">
        <v>9</v>
      </c>
      <c r="D20" s="5">
        <v>51</v>
      </c>
      <c r="E20" s="250"/>
      <c r="F20" s="17" t="s">
        <v>196</v>
      </c>
      <c r="G20" s="32" t="s">
        <v>163</v>
      </c>
      <c r="H20" s="59"/>
      <c r="I20" s="77"/>
      <c r="J20" s="148"/>
      <c r="K20" s="149"/>
      <c r="L20" s="110">
        <f t="shared" si="0"/>
        <v>0.37799999999999995</v>
      </c>
    </row>
    <row r="21" spans="1:12" ht="15" customHeight="1" x14ac:dyDescent="0.25">
      <c r="A21" s="204"/>
      <c r="B21" s="62">
        <v>45399</v>
      </c>
      <c r="C21" s="5" t="s">
        <v>11</v>
      </c>
      <c r="D21" s="5">
        <v>52</v>
      </c>
      <c r="E21" s="250"/>
      <c r="F21" s="17" t="s">
        <v>196</v>
      </c>
      <c r="G21" s="32" t="s">
        <v>163</v>
      </c>
      <c r="H21" s="59"/>
      <c r="I21" s="77"/>
      <c r="J21" s="148"/>
      <c r="K21" s="149"/>
      <c r="L21" s="110">
        <f t="shared" si="0"/>
        <v>0.38500000000000001</v>
      </c>
    </row>
    <row r="22" spans="1:12" ht="15" customHeight="1" x14ac:dyDescent="0.25">
      <c r="A22" s="204"/>
      <c r="B22" s="62">
        <v>45400</v>
      </c>
      <c r="C22" s="5" t="s">
        <v>14</v>
      </c>
      <c r="D22" s="5">
        <v>53</v>
      </c>
      <c r="E22" s="250"/>
      <c r="F22" s="17" t="s">
        <v>196</v>
      </c>
      <c r="G22" s="32" t="s">
        <v>163</v>
      </c>
      <c r="H22" s="60"/>
      <c r="I22" s="77"/>
      <c r="J22" s="148"/>
      <c r="K22" s="149"/>
      <c r="L22" s="110">
        <f t="shared" si="0"/>
        <v>0.39299999999999996</v>
      </c>
    </row>
    <row r="23" spans="1:12" ht="15" customHeight="1" x14ac:dyDescent="0.25">
      <c r="A23" s="204"/>
      <c r="B23" s="62">
        <v>45401</v>
      </c>
      <c r="C23" s="5" t="s">
        <v>16</v>
      </c>
      <c r="D23" s="5">
        <v>54</v>
      </c>
      <c r="E23" s="250"/>
      <c r="F23" s="17" t="s">
        <v>196</v>
      </c>
      <c r="G23" s="32" t="s">
        <v>163</v>
      </c>
      <c r="H23" s="60"/>
      <c r="I23" s="77"/>
      <c r="J23" s="148"/>
      <c r="K23" s="149"/>
      <c r="L23" s="110">
        <f t="shared" si="0"/>
        <v>0.4</v>
      </c>
    </row>
    <row r="24" spans="1:12" ht="15" customHeight="1" x14ac:dyDescent="0.25">
      <c r="A24" s="94"/>
      <c r="B24" s="62">
        <v>45402</v>
      </c>
      <c r="C24" s="63" t="s">
        <v>18</v>
      </c>
      <c r="D24" s="63"/>
      <c r="E24" s="250"/>
      <c r="F24" s="84"/>
      <c r="G24" s="85"/>
      <c r="H24" s="276"/>
      <c r="I24" s="276"/>
      <c r="J24" s="285"/>
      <c r="K24" s="286"/>
      <c r="L24" s="112">
        <f t="shared" ref="L24:L25" si="1">ROUND(((100/129)*(D24))*1,1)%</f>
        <v>0</v>
      </c>
    </row>
    <row r="25" spans="1:12" ht="15" customHeight="1" x14ac:dyDescent="0.25">
      <c r="A25" s="94"/>
      <c r="B25" s="62">
        <v>45403</v>
      </c>
      <c r="C25" s="63" t="s">
        <v>19</v>
      </c>
      <c r="D25" s="63"/>
      <c r="E25" s="251"/>
      <c r="F25" s="84"/>
      <c r="G25" s="85"/>
      <c r="H25" s="276"/>
      <c r="I25" s="276"/>
      <c r="J25" s="285"/>
      <c r="K25" s="286"/>
      <c r="L25" s="112">
        <f t="shared" si="1"/>
        <v>0</v>
      </c>
    </row>
    <row r="26" spans="1:12" ht="15" customHeight="1" x14ac:dyDescent="0.25">
      <c r="A26" s="204" t="s">
        <v>24</v>
      </c>
      <c r="B26" s="62">
        <v>45404</v>
      </c>
      <c r="C26" s="5" t="s">
        <v>7</v>
      </c>
      <c r="D26" s="5">
        <v>55</v>
      </c>
      <c r="E26" s="220" t="s">
        <v>317</v>
      </c>
      <c r="F26" s="14" t="s">
        <v>199</v>
      </c>
      <c r="G26" s="32" t="s">
        <v>163</v>
      </c>
      <c r="H26" s="59"/>
      <c r="I26" s="77"/>
      <c r="J26" s="195"/>
      <c r="K26" s="196"/>
      <c r="L26" s="110">
        <f>ROUND(((100/135)*(D26))*1,1)%</f>
        <v>0.40700000000000003</v>
      </c>
    </row>
    <row r="27" spans="1:12" ht="15" customHeight="1" x14ac:dyDescent="0.25">
      <c r="A27" s="204"/>
      <c r="B27" s="62">
        <v>45405</v>
      </c>
      <c r="C27" s="5" t="s">
        <v>9</v>
      </c>
      <c r="D27" s="5">
        <v>56</v>
      </c>
      <c r="E27" s="220"/>
      <c r="F27" s="13" t="s">
        <v>68</v>
      </c>
      <c r="G27" s="32" t="s">
        <v>163</v>
      </c>
      <c r="H27" s="59"/>
      <c r="I27" s="77"/>
      <c r="J27" s="148"/>
      <c r="K27" s="149"/>
      <c r="L27" s="110">
        <f>ROUND(((100/135)*(D27))*1,1)%</f>
        <v>0.41499999999999998</v>
      </c>
    </row>
    <row r="28" spans="1:12" ht="15" customHeight="1" x14ac:dyDescent="0.25">
      <c r="A28" s="204"/>
      <c r="B28" s="62">
        <v>45406</v>
      </c>
      <c r="C28" s="5" t="s">
        <v>11</v>
      </c>
      <c r="D28" s="5">
        <v>57</v>
      </c>
      <c r="E28" s="220"/>
      <c r="F28" s="13" t="s">
        <v>76</v>
      </c>
      <c r="G28" s="32" t="s">
        <v>163</v>
      </c>
      <c r="H28" s="59"/>
      <c r="I28" s="77"/>
      <c r="J28" s="148"/>
      <c r="K28" s="149"/>
      <c r="L28" s="110">
        <f>ROUND(((100/135)*(D28))*1,1)%</f>
        <v>0.42200000000000004</v>
      </c>
    </row>
    <row r="29" spans="1:12" ht="15" customHeight="1" x14ac:dyDescent="0.25">
      <c r="A29" s="204"/>
      <c r="B29" s="62">
        <v>45407</v>
      </c>
      <c r="C29" s="5" t="s">
        <v>14</v>
      </c>
      <c r="D29" s="5">
        <v>58</v>
      </c>
      <c r="E29" s="220"/>
      <c r="F29" s="14" t="s">
        <v>198</v>
      </c>
      <c r="G29" s="32" t="s">
        <v>163</v>
      </c>
      <c r="H29" s="59"/>
      <c r="I29" s="77"/>
      <c r="J29" s="148"/>
      <c r="K29" s="149"/>
      <c r="L29" s="110">
        <f>ROUND(((100/135)*(D29))*1,1)%</f>
        <v>0.43</v>
      </c>
    </row>
    <row r="30" spans="1:12" ht="15" customHeight="1" x14ac:dyDescent="0.25">
      <c r="A30" s="204"/>
      <c r="B30" s="62">
        <v>45408</v>
      </c>
      <c r="C30" s="5" t="s">
        <v>16</v>
      </c>
      <c r="D30" s="5">
        <v>59</v>
      </c>
      <c r="E30" s="220"/>
      <c r="F30" s="14" t="s">
        <v>69</v>
      </c>
      <c r="G30" s="32" t="s">
        <v>163</v>
      </c>
      <c r="H30" s="59"/>
      <c r="I30" s="77"/>
      <c r="J30" s="278" t="s">
        <v>200</v>
      </c>
      <c r="K30" s="279"/>
      <c r="L30" s="110">
        <f>ROUND(((100/135)*(D30))*1,1)%</f>
        <v>0.43700000000000006</v>
      </c>
    </row>
    <row r="31" spans="1:12" ht="15" customHeight="1" x14ac:dyDescent="0.25">
      <c r="A31" s="94"/>
      <c r="B31" s="62">
        <v>45409</v>
      </c>
      <c r="C31" s="63" t="s">
        <v>18</v>
      </c>
      <c r="D31" s="63"/>
      <c r="E31" s="220"/>
      <c r="F31" s="84"/>
      <c r="G31" s="85"/>
      <c r="H31" s="276"/>
      <c r="I31" s="276"/>
      <c r="J31" s="285"/>
      <c r="K31" s="286"/>
      <c r="L31" s="110"/>
    </row>
    <row r="32" spans="1:12" ht="15" customHeight="1" x14ac:dyDescent="0.25">
      <c r="A32" s="94"/>
      <c r="B32" s="62">
        <v>45410</v>
      </c>
      <c r="C32" s="63" t="s">
        <v>19</v>
      </c>
      <c r="D32" s="63"/>
      <c r="E32" s="220"/>
      <c r="F32" s="84"/>
      <c r="G32" s="85"/>
      <c r="H32" s="276"/>
      <c r="I32" s="276"/>
      <c r="J32" s="285"/>
      <c r="K32" s="286"/>
      <c r="L32" s="110"/>
    </row>
    <row r="33" spans="1:12" ht="15" customHeight="1" x14ac:dyDescent="0.25">
      <c r="A33" s="204" t="s">
        <v>25</v>
      </c>
      <c r="B33" s="62">
        <v>45411</v>
      </c>
      <c r="C33" s="5" t="s">
        <v>7</v>
      </c>
      <c r="D33" s="5">
        <v>60</v>
      </c>
      <c r="E33" s="220" t="s">
        <v>318</v>
      </c>
      <c r="F33" s="14" t="s">
        <v>197</v>
      </c>
      <c r="G33" s="32" t="s">
        <v>163</v>
      </c>
      <c r="H33" s="59"/>
      <c r="I33" s="77"/>
      <c r="J33" s="252"/>
      <c r="K33" s="253"/>
      <c r="L33" s="110">
        <f>ROUND(((100/135)*(D33))*1,1)%</f>
        <v>0.44400000000000001</v>
      </c>
    </row>
    <row r="34" spans="1:12" ht="15" customHeight="1" x14ac:dyDescent="0.25">
      <c r="A34" s="204"/>
      <c r="B34" s="62">
        <v>45412</v>
      </c>
      <c r="C34" s="5" t="s">
        <v>9</v>
      </c>
      <c r="D34" s="5">
        <v>61</v>
      </c>
      <c r="E34" s="220"/>
      <c r="F34" s="14" t="s">
        <v>197</v>
      </c>
      <c r="G34" s="32" t="s">
        <v>163</v>
      </c>
      <c r="H34" s="59"/>
      <c r="I34" s="77"/>
      <c r="J34" s="252"/>
      <c r="K34" s="253"/>
      <c r="L34" s="110">
        <f>ROUND(((100/135)*(D34))*1,1)%</f>
        <v>0.45200000000000001</v>
      </c>
    </row>
    <row r="35" spans="1:12" ht="15" customHeight="1" x14ac:dyDescent="0.25">
      <c r="A35" s="204"/>
      <c r="B35" s="62">
        <v>45413</v>
      </c>
      <c r="C35" s="63" t="s">
        <v>11</v>
      </c>
      <c r="D35" s="63"/>
      <c r="E35" s="220"/>
      <c r="F35" s="91" t="s">
        <v>36</v>
      </c>
      <c r="G35" s="85"/>
      <c r="H35" s="276"/>
      <c r="I35" s="276"/>
      <c r="J35" s="285"/>
      <c r="K35" s="286"/>
      <c r="L35" s="110"/>
    </row>
    <row r="36" spans="1:12" ht="15" customHeight="1" x14ac:dyDescent="0.25">
      <c r="A36" s="204"/>
      <c r="B36" s="62">
        <v>45414</v>
      </c>
      <c r="C36" s="5" t="s">
        <v>14</v>
      </c>
      <c r="D36" s="5">
        <v>62</v>
      </c>
      <c r="E36" s="220"/>
      <c r="F36" s="14" t="s">
        <v>197</v>
      </c>
      <c r="G36" s="32" t="s">
        <v>163</v>
      </c>
      <c r="H36" s="59"/>
      <c r="I36" s="77"/>
      <c r="J36" s="252"/>
      <c r="K36" s="253"/>
      <c r="L36" s="110">
        <f>ROUND(((100/135)*(D36))*1,1)%</f>
        <v>0.45899999999999996</v>
      </c>
    </row>
    <row r="37" spans="1:12" ht="15" customHeight="1" x14ac:dyDescent="0.25">
      <c r="A37" s="204"/>
      <c r="B37" s="62">
        <v>45415</v>
      </c>
      <c r="C37" s="5" t="s">
        <v>16</v>
      </c>
      <c r="D37" s="5">
        <v>63</v>
      </c>
      <c r="E37" s="220"/>
      <c r="F37" s="14" t="s">
        <v>197</v>
      </c>
      <c r="G37" s="32" t="s">
        <v>163</v>
      </c>
      <c r="H37" s="59"/>
      <c r="I37" s="77"/>
      <c r="J37" s="252"/>
      <c r="K37" s="253"/>
      <c r="L37" s="110">
        <f>ROUND(((100/135)*(D37))*1,1)%</f>
        <v>0.46700000000000003</v>
      </c>
    </row>
    <row r="38" spans="1:12" ht="15" customHeight="1" x14ac:dyDescent="0.25">
      <c r="A38" s="94"/>
      <c r="B38" s="62">
        <v>45416</v>
      </c>
      <c r="C38" s="63" t="s">
        <v>18</v>
      </c>
      <c r="D38" s="63"/>
      <c r="E38" s="220"/>
      <c r="F38" s="84"/>
      <c r="G38" s="85"/>
      <c r="H38" s="276"/>
      <c r="I38" s="276"/>
      <c r="J38" s="285"/>
      <c r="K38" s="286"/>
      <c r="L38" s="110"/>
    </row>
    <row r="39" spans="1:12" ht="15" customHeight="1" x14ac:dyDescent="0.25">
      <c r="A39" s="94"/>
      <c r="B39" s="62">
        <v>45417</v>
      </c>
      <c r="C39" s="63" t="s">
        <v>19</v>
      </c>
      <c r="D39" s="63"/>
      <c r="E39" s="220"/>
      <c r="F39" s="84"/>
      <c r="G39" s="85"/>
      <c r="H39" s="276"/>
      <c r="I39" s="276"/>
      <c r="J39" s="285"/>
      <c r="K39" s="286"/>
      <c r="L39" s="110"/>
    </row>
    <row r="40" spans="1:12" ht="15" customHeight="1" x14ac:dyDescent="0.25">
      <c r="A40" s="204" t="s">
        <v>26</v>
      </c>
      <c r="B40" s="62">
        <v>45418</v>
      </c>
      <c r="C40" s="5" t="s">
        <v>7</v>
      </c>
      <c r="D40" s="5">
        <v>64</v>
      </c>
      <c r="E40" s="220"/>
      <c r="F40" s="14" t="s">
        <v>197</v>
      </c>
      <c r="G40" s="32" t="s">
        <v>163</v>
      </c>
      <c r="H40" s="59"/>
      <c r="I40" s="77"/>
      <c r="J40" s="252"/>
      <c r="K40" s="253"/>
      <c r="L40" s="110">
        <f>ROUND(((100/135)*(D40))*1,1)%</f>
        <v>0.47399999999999998</v>
      </c>
    </row>
    <row r="41" spans="1:12" ht="15" customHeight="1" x14ac:dyDescent="0.25">
      <c r="A41" s="204"/>
      <c r="B41" s="62">
        <v>45419</v>
      </c>
      <c r="C41" s="5" t="s">
        <v>9</v>
      </c>
      <c r="D41" s="69">
        <v>5</v>
      </c>
      <c r="E41" s="214" t="s">
        <v>171</v>
      </c>
      <c r="F41" s="12" t="s">
        <v>140</v>
      </c>
      <c r="G41" s="70" t="s">
        <v>212</v>
      </c>
      <c r="H41" s="60"/>
      <c r="I41" s="77"/>
      <c r="J41" s="252"/>
      <c r="K41" s="253"/>
      <c r="L41" s="212">
        <f>ROUND(((100/9)*(D41))*1,1)%</f>
        <v>0.55600000000000005</v>
      </c>
    </row>
    <row r="42" spans="1:12" ht="15" customHeight="1" x14ac:dyDescent="0.25">
      <c r="A42" s="204"/>
      <c r="B42" s="62">
        <v>45420</v>
      </c>
      <c r="C42" s="5" t="s">
        <v>11</v>
      </c>
      <c r="D42" s="69">
        <v>6</v>
      </c>
      <c r="E42" s="215"/>
      <c r="F42" s="12" t="s">
        <v>141</v>
      </c>
      <c r="G42" s="70" t="s">
        <v>212</v>
      </c>
      <c r="H42" s="59"/>
      <c r="I42" s="77"/>
      <c r="J42" s="252"/>
      <c r="K42" s="253"/>
      <c r="L42" s="248"/>
    </row>
    <row r="43" spans="1:12" ht="15" customHeight="1" x14ac:dyDescent="0.25">
      <c r="A43" s="204"/>
      <c r="B43" s="62">
        <v>45421</v>
      </c>
      <c r="C43" s="5" t="s">
        <v>14</v>
      </c>
      <c r="D43" s="69">
        <v>7</v>
      </c>
      <c r="E43" s="215"/>
      <c r="F43" s="13" t="s">
        <v>142</v>
      </c>
      <c r="G43" s="70" t="s">
        <v>213</v>
      </c>
      <c r="H43" s="59"/>
      <c r="I43" s="77"/>
      <c r="J43" s="148"/>
      <c r="K43" s="149"/>
      <c r="L43" s="213"/>
    </row>
    <row r="44" spans="1:12" ht="15" customHeight="1" x14ac:dyDescent="0.25">
      <c r="A44" s="204"/>
      <c r="B44" s="62">
        <v>45422</v>
      </c>
      <c r="C44" s="5" t="s">
        <v>16</v>
      </c>
      <c r="D44" s="69">
        <v>8</v>
      </c>
      <c r="E44" s="215"/>
      <c r="F44" s="45" t="s">
        <v>207</v>
      </c>
      <c r="G44" s="70" t="s">
        <v>215</v>
      </c>
      <c r="H44" s="59"/>
      <c r="I44" s="77"/>
      <c r="J44" s="148"/>
      <c r="K44" s="149"/>
      <c r="L44" s="113">
        <f>ROUND(((100/9)*(D44))*1,1)%</f>
        <v>0.88900000000000001</v>
      </c>
    </row>
    <row r="45" spans="1:12" ht="15" customHeight="1" x14ac:dyDescent="0.25">
      <c r="A45" s="94"/>
      <c r="B45" s="62">
        <v>45423</v>
      </c>
      <c r="C45" s="63" t="s">
        <v>18</v>
      </c>
      <c r="D45" s="63"/>
      <c r="E45" s="215"/>
      <c r="F45" s="84"/>
      <c r="G45" s="85"/>
      <c r="H45" s="276"/>
      <c r="I45" s="276"/>
      <c r="J45" s="285"/>
      <c r="K45" s="286"/>
      <c r="L45" s="110"/>
    </row>
    <row r="46" spans="1:12" ht="15" customHeight="1" x14ac:dyDescent="0.25">
      <c r="A46" s="94"/>
      <c r="B46" s="62">
        <v>45424</v>
      </c>
      <c r="C46" s="63" t="s">
        <v>19</v>
      </c>
      <c r="D46" s="63"/>
      <c r="E46" s="254"/>
      <c r="F46" s="84"/>
      <c r="G46" s="85"/>
      <c r="H46" s="276"/>
      <c r="I46" s="276"/>
      <c r="J46" s="285"/>
      <c r="K46" s="286"/>
      <c r="L46" s="110"/>
    </row>
    <row r="47" spans="1:12" ht="15" customHeight="1" x14ac:dyDescent="0.25">
      <c r="A47" s="204" t="s">
        <v>27</v>
      </c>
      <c r="B47" s="62">
        <v>45425</v>
      </c>
      <c r="C47" s="5" t="s">
        <v>7</v>
      </c>
      <c r="D47" s="5">
        <v>65</v>
      </c>
      <c r="E47" s="220" t="s">
        <v>319</v>
      </c>
      <c r="F47" s="8" t="s">
        <v>82</v>
      </c>
      <c r="G47" s="32" t="s">
        <v>163</v>
      </c>
      <c r="H47" s="59"/>
      <c r="I47" s="77"/>
      <c r="J47" s="148"/>
      <c r="K47" s="149"/>
      <c r="L47" s="110">
        <f t="shared" ref="L47:L57" si="2">ROUND(((100/135)*(D47))*1,1)%</f>
        <v>0.48100000000000004</v>
      </c>
    </row>
    <row r="48" spans="1:12" ht="15" customHeight="1" x14ac:dyDescent="0.25">
      <c r="A48" s="204"/>
      <c r="B48" s="62">
        <v>45426</v>
      </c>
      <c r="C48" s="5" t="s">
        <v>9</v>
      </c>
      <c r="D48" s="5">
        <v>66</v>
      </c>
      <c r="E48" s="220"/>
      <c r="F48" s="34" t="s">
        <v>205</v>
      </c>
      <c r="G48" s="32" t="s">
        <v>163</v>
      </c>
      <c r="H48" s="59"/>
      <c r="I48" s="77"/>
      <c r="J48" s="148"/>
      <c r="K48" s="149"/>
      <c r="L48" s="110">
        <f t="shared" si="2"/>
        <v>0.48899999999999999</v>
      </c>
    </row>
    <row r="49" spans="1:12" ht="15" customHeight="1" x14ac:dyDescent="0.25">
      <c r="A49" s="204"/>
      <c r="B49" s="62">
        <v>45427</v>
      </c>
      <c r="C49" s="5" t="s">
        <v>11</v>
      </c>
      <c r="D49" s="5">
        <v>67</v>
      </c>
      <c r="E49" s="220"/>
      <c r="F49" s="13" t="s">
        <v>83</v>
      </c>
      <c r="G49" s="32" t="s">
        <v>163</v>
      </c>
      <c r="H49" s="59"/>
      <c r="I49" s="77"/>
      <c r="J49" s="148"/>
      <c r="K49" s="149"/>
      <c r="L49" s="110">
        <f t="shared" si="2"/>
        <v>0.496</v>
      </c>
    </row>
    <row r="50" spans="1:12" ht="15" customHeight="1" x14ac:dyDescent="0.25">
      <c r="A50" s="204"/>
      <c r="B50" s="62">
        <v>45428</v>
      </c>
      <c r="C50" s="5" t="s">
        <v>14</v>
      </c>
      <c r="D50" s="5">
        <v>68</v>
      </c>
      <c r="E50" s="220"/>
      <c r="F50" s="8" t="s">
        <v>84</v>
      </c>
      <c r="G50" s="32" t="s">
        <v>163</v>
      </c>
      <c r="H50" s="59"/>
      <c r="I50" s="77"/>
      <c r="J50" s="148"/>
      <c r="K50" s="149"/>
      <c r="L50" s="110">
        <f t="shared" si="2"/>
        <v>0.504</v>
      </c>
    </row>
    <row r="51" spans="1:12" ht="15" customHeight="1" x14ac:dyDescent="0.25">
      <c r="A51" s="204"/>
      <c r="B51" s="62">
        <v>45429</v>
      </c>
      <c r="C51" s="5" t="s">
        <v>16</v>
      </c>
      <c r="D51" s="5">
        <v>69</v>
      </c>
      <c r="E51" s="220"/>
      <c r="F51" s="13" t="s">
        <v>203</v>
      </c>
      <c r="G51" s="32" t="s">
        <v>163</v>
      </c>
      <c r="H51" s="59"/>
      <c r="I51" s="77"/>
      <c r="J51" s="148"/>
      <c r="K51" s="149"/>
      <c r="L51" s="110">
        <f t="shared" si="2"/>
        <v>0.51100000000000001</v>
      </c>
    </row>
    <row r="52" spans="1:12" ht="15" customHeight="1" x14ac:dyDescent="0.25">
      <c r="A52" s="94"/>
      <c r="B52" s="62">
        <v>45430</v>
      </c>
      <c r="C52" s="63" t="s">
        <v>18</v>
      </c>
      <c r="D52" s="63"/>
      <c r="E52" s="220"/>
      <c r="F52" s="84"/>
      <c r="G52" s="85"/>
      <c r="H52" s="276"/>
      <c r="I52" s="276"/>
      <c r="J52" s="285"/>
      <c r="K52" s="286"/>
      <c r="L52" s="110"/>
    </row>
    <row r="53" spans="1:12" ht="15" customHeight="1" x14ac:dyDescent="0.25">
      <c r="A53" s="94"/>
      <c r="B53" s="62">
        <v>45431</v>
      </c>
      <c r="C53" s="63" t="s">
        <v>19</v>
      </c>
      <c r="D53" s="63"/>
      <c r="E53" s="220"/>
      <c r="F53" s="84"/>
      <c r="G53" s="85"/>
      <c r="H53" s="276"/>
      <c r="I53" s="276"/>
      <c r="J53" s="285"/>
      <c r="K53" s="286"/>
      <c r="L53" s="110"/>
    </row>
    <row r="54" spans="1:12" ht="15" customHeight="1" x14ac:dyDescent="0.25">
      <c r="A54" s="204" t="s">
        <v>29</v>
      </c>
      <c r="B54" s="62">
        <v>45432</v>
      </c>
      <c r="C54" s="5" t="s">
        <v>7</v>
      </c>
      <c r="D54" s="5">
        <v>70</v>
      </c>
      <c r="E54" s="220"/>
      <c r="F54" s="13" t="s">
        <v>203</v>
      </c>
      <c r="G54" s="32" t="s">
        <v>163</v>
      </c>
      <c r="H54" s="59"/>
      <c r="I54" s="77"/>
      <c r="J54" s="148"/>
      <c r="K54" s="149"/>
      <c r="L54" s="110">
        <f t="shared" si="2"/>
        <v>0.51900000000000002</v>
      </c>
    </row>
    <row r="55" spans="1:12" ht="15" customHeight="1" x14ac:dyDescent="0.25">
      <c r="A55" s="204"/>
      <c r="B55" s="62">
        <v>45433</v>
      </c>
      <c r="C55" s="5" t="s">
        <v>9</v>
      </c>
      <c r="D55" s="5">
        <v>71</v>
      </c>
      <c r="E55" s="220"/>
      <c r="F55" s="13" t="s">
        <v>203</v>
      </c>
      <c r="G55" s="32" t="s">
        <v>163</v>
      </c>
      <c r="H55" s="59"/>
      <c r="I55" s="77"/>
      <c r="J55" s="148"/>
      <c r="K55" s="149"/>
      <c r="L55" s="110">
        <f t="shared" si="2"/>
        <v>0.52600000000000002</v>
      </c>
    </row>
    <row r="56" spans="1:12" ht="15" customHeight="1" x14ac:dyDescent="0.25">
      <c r="A56" s="204"/>
      <c r="B56" s="62">
        <v>45434</v>
      </c>
      <c r="C56" s="5" t="s">
        <v>11</v>
      </c>
      <c r="D56" s="5">
        <v>72</v>
      </c>
      <c r="E56" s="220"/>
      <c r="F56" s="13" t="s">
        <v>204</v>
      </c>
      <c r="G56" s="32" t="s">
        <v>163</v>
      </c>
      <c r="H56" s="59"/>
      <c r="I56" s="77"/>
      <c r="J56" s="148"/>
      <c r="K56" s="149"/>
      <c r="L56" s="110">
        <f t="shared" si="2"/>
        <v>0.53299999999999992</v>
      </c>
    </row>
    <row r="57" spans="1:12" ht="15" customHeight="1" x14ac:dyDescent="0.25">
      <c r="A57" s="204"/>
      <c r="B57" s="62">
        <v>45435</v>
      </c>
      <c r="C57" s="5" t="s">
        <v>14</v>
      </c>
      <c r="D57" s="5">
        <v>73</v>
      </c>
      <c r="E57" s="220"/>
      <c r="F57" s="13" t="s">
        <v>204</v>
      </c>
      <c r="G57" s="32" t="s">
        <v>163</v>
      </c>
      <c r="H57" s="59"/>
      <c r="I57" s="77"/>
      <c r="J57" s="148"/>
      <c r="K57" s="149"/>
      <c r="L57" s="110">
        <f t="shared" si="2"/>
        <v>0.54100000000000004</v>
      </c>
    </row>
    <row r="58" spans="1:12" ht="15" customHeight="1" x14ac:dyDescent="0.25">
      <c r="A58" s="204"/>
      <c r="B58" s="62">
        <v>45436</v>
      </c>
      <c r="C58" s="5" t="s">
        <v>16</v>
      </c>
      <c r="D58" s="69">
        <v>9</v>
      </c>
      <c r="E58" s="245" t="s">
        <v>219</v>
      </c>
      <c r="F58" s="13" t="s">
        <v>211</v>
      </c>
      <c r="G58" s="96" t="s">
        <v>216</v>
      </c>
      <c r="H58" s="59"/>
      <c r="I58" s="77"/>
      <c r="J58" s="278" t="s">
        <v>200</v>
      </c>
      <c r="K58" s="279"/>
      <c r="L58" s="111">
        <f>ROUND(((100/9)*(D58))*1,1)%</f>
        <v>1</v>
      </c>
    </row>
    <row r="59" spans="1:12" ht="15" customHeight="1" x14ac:dyDescent="0.25">
      <c r="A59" s="94"/>
      <c r="B59" s="62">
        <v>45437</v>
      </c>
      <c r="C59" s="63" t="s">
        <v>18</v>
      </c>
      <c r="D59" s="63"/>
      <c r="E59" s="246"/>
      <c r="F59" s="84"/>
      <c r="G59" s="85"/>
      <c r="H59" s="276"/>
      <c r="I59" s="276"/>
      <c r="J59" s="285"/>
      <c r="K59" s="286"/>
      <c r="L59" s="16"/>
    </row>
    <row r="60" spans="1:12" ht="15" customHeight="1" x14ac:dyDescent="0.25">
      <c r="A60" s="94"/>
      <c r="B60" s="62">
        <v>45438</v>
      </c>
      <c r="C60" s="63" t="s">
        <v>19</v>
      </c>
      <c r="D60" s="63"/>
      <c r="E60" s="247"/>
      <c r="F60" s="84"/>
      <c r="G60" s="85"/>
      <c r="H60" s="276"/>
      <c r="I60" s="276"/>
      <c r="J60" s="285"/>
      <c r="K60" s="286"/>
      <c r="L60" s="23"/>
    </row>
    <row r="61" spans="1:12" ht="15" customHeight="1" x14ac:dyDescent="0.25">
      <c r="A61" s="204" t="s">
        <v>30</v>
      </c>
      <c r="B61" s="62">
        <v>45439</v>
      </c>
      <c r="C61" s="5" t="s">
        <v>7</v>
      </c>
      <c r="D61" s="5">
        <v>1</v>
      </c>
      <c r="E61" s="223" t="s">
        <v>209</v>
      </c>
      <c r="F61" s="17"/>
      <c r="G61" s="42"/>
      <c r="H61" s="59"/>
      <c r="I61" s="77"/>
      <c r="J61" s="148"/>
      <c r="K61" s="149"/>
      <c r="L61" s="7"/>
    </row>
    <row r="62" spans="1:12" ht="15" customHeight="1" x14ac:dyDescent="0.25">
      <c r="A62" s="204"/>
      <c r="B62" s="62">
        <v>45440</v>
      </c>
      <c r="C62" s="5" t="s">
        <v>9</v>
      </c>
      <c r="D62" s="5">
        <v>2</v>
      </c>
      <c r="E62" s="224"/>
      <c r="F62" s="8"/>
      <c r="G62" s="9"/>
      <c r="H62" s="59"/>
      <c r="I62" s="77"/>
      <c r="J62" s="148"/>
      <c r="K62" s="149"/>
      <c r="L62" s="23"/>
    </row>
    <row r="63" spans="1:12" ht="15" customHeight="1" x14ac:dyDescent="0.25">
      <c r="A63" s="204"/>
      <c r="B63" s="62">
        <v>45441</v>
      </c>
      <c r="C63" s="5" t="s">
        <v>11</v>
      </c>
      <c r="D63" s="5">
        <v>3</v>
      </c>
      <c r="E63" s="224"/>
      <c r="F63" s="8"/>
      <c r="G63" s="9"/>
      <c r="H63" s="59"/>
      <c r="I63" s="77"/>
      <c r="J63" s="148"/>
      <c r="K63" s="149"/>
      <c r="L63" s="23"/>
    </row>
    <row r="64" spans="1:12" ht="15" customHeight="1" x14ac:dyDescent="0.25">
      <c r="A64" s="204"/>
      <c r="B64" s="62">
        <v>45442</v>
      </c>
      <c r="C64" s="5" t="s">
        <v>14</v>
      </c>
      <c r="D64" s="5">
        <v>4</v>
      </c>
      <c r="E64" s="224"/>
      <c r="F64" s="24"/>
      <c r="G64" s="9"/>
      <c r="H64" s="59"/>
      <c r="I64" s="77"/>
      <c r="J64" s="148"/>
      <c r="K64" s="149"/>
      <c r="L64" s="23"/>
    </row>
    <row r="65" spans="1:12" ht="15" customHeight="1" x14ac:dyDescent="0.25">
      <c r="A65" s="204"/>
      <c r="B65" s="62">
        <v>45443</v>
      </c>
      <c r="C65" s="5" t="s">
        <v>16</v>
      </c>
      <c r="D65" s="5">
        <v>5</v>
      </c>
      <c r="E65" s="224"/>
      <c r="F65" s="8"/>
      <c r="G65" s="9"/>
      <c r="H65" s="59"/>
      <c r="I65" s="77"/>
      <c r="J65" s="148"/>
      <c r="K65" s="149"/>
      <c r="L65" s="23"/>
    </row>
    <row r="66" spans="1:12" ht="15" customHeight="1" x14ac:dyDescent="0.25">
      <c r="A66" s="94"/>
      <c r="B66" s="62">
        <v>45444</v>
      </c>
      <c r="C66" s="63" t="s">
        <v>18</v>
      </c>
      <c r="D66" s="63"/>
      <c r="E66" s="224"/>
      <c r="F66" s="84"/>
      <c r="G66" s="85"/>
      <c r="H66" s="276"/>
      <c r="I66" s="276"/>
      <c r="J66" s="285"/>
      <c r="K66" s="286"/>
      <c r="L66" s="23"/>
    </row>
    <row r="67" spans="1:12" ht="15" customHeight="1" x14ac:dyDescent="0.25">
      <c r="A67" s="94"/>
      <c r="B67" s="62">
        <v>45445</v>
      </c>
      <c r="C67" s="63" t="s">
        <v>19</v>
      </c>
      <c r="D67" s="63"/>
      <c r="E67" s="224"/>
      <c r="F67" s="84"/>
      <c r="G67" s="85"/>
      <c r="H67" s="276"/>
      <c r="I67" s="276"/>
      <c r="J67" s="285"/>
      <c r="K67" s="286"/>
      <c r="L67" s="23"/>
    </row>
    <row r="68" spans="1:12" ht="15" customHeight="1" x14ac:dyDescent="0.25">
      <c r="A68" s="204" t="s">
        <v>31</v>
      </c>
      <c r="B68" s="62">
        <v>45446</v>
      </c>
      <c r="C68" s="5" t="s">
        <v>7</v>
      </c>
      <c r="D68" s="5">
        <v>6</v>
      </c>
      <c r="E68" s="224"/>
      <c r="F68" s="17"/>
      <c r="G68" s="42"/>
      <c r="H68" s="59"/>
      <c r="I68" s="77"/>
      <c r="J68" s="148"/>
      <c r="K68" s="149"/>
      <c r="L68" s="23"/>
    </row>
    <row r="69" spans="1:12" ht="15" customHeight="1" x14ac:dyDescent="0.25">
      <c r="A69" s="204"/>
      <c r="B69" s="62">
        <v>45447</v>
      </c>
      <c r="C69" s="5" t="s">
        <v>9</v>
      </c>
      <c r="D69" s="5">
        <v>7</v>
      </c>
      <c r="E69" s="224"/>
      <c r="F69" s="17"/>
      <c r="G69" s="9"/>
      <c r="H69" s="59"/>
      <c r="I69" s="77"/>
      <c r="J69" s="148"/>
      <c r="K69" s="149"/>
      <c r="L69" s="23"/>
    </row>
    <row r="70" spans="1:12" ht="15" customHeight="1" x14ac:dyDescent="0.25">
      <c r="A70" s="204"/>
      <c r="B70" s="62">
        <v>45448</v>
      </c>
      <c r="C70" s="5" t="s">
        <v>11</v>
      </c>
      <c r="D70" s="5">
        <v>8</v>
      </c>
      <c r="E70" s="225"/>
      <c r="F70" s="24"/>
      <c r="G70" s="9"/>
      <c r="H70" s="59"/>
      <c r="I70" s="77"/>
      <c r="J70" s="148"/>
      <c r="K70" s="149"/>
      <c r="L70" s="23"/>
    </row>
    <row r="71" spans="1:12" ht="15" customHeight="1" x14ac:dyDescent="0.25">
      <c r="A71" s="204"/>
      <c r="B71" s="62">
        <v>45449</v>
      </c>
      <c r="C71" s="5" t="s">
        <v>14</v>
      </c>
      <c r="D71" s="5">
        <v>9</v>
      </c>
      <c r="E71" s="223" t="s">
        <v>51</v>
      </c>
      <c r="F71" s="8"/>
      <c r="G71" s="9"/>
      <c r="H71" s="59"/>
      <c r="I71" s="77"/>
      <c r="J71" s="148"/>
      <c r="K71" s="149"/>
      <c r="L71" s="23"/>
    </row>
    <row r="72" spans="1:12" ht="15" customHeight="1" x14ac:dyDescent="0.25">
      <c r="A72" s="204"/>
      <c r="B72" s="62">
        <v>45450</v>
      </c>
      <c r="C72" s="5" t="s">
        <v>16</v>
      </c>
      <c r="D72" s="5">
        <v>10</v>
      </c>
      <c r="E72" s="224"/>
      <c r="F72" s="9"/>
      <c r="G72" s="9"/>
      <c r="H72" s="60"/>
      <c r="I72" s="77"/>
      <c r="J72" s="148"/>
      <c r="K72" s="149"/>
      <c r="L72" s="23"/>
    </row>
    <row r="73" spans="1:12" ht="15" customHeight="1" x14ac:dyDescent="0.25">
      <c r="A73" s="94"/>
      <c r="B73" s="62">
        <v>45451</v>
      </c>
      <c r="C73" s="63" t="s">
        <v>18</v>
      </c>
      <c r="D73" s="63"/>
      <c r="E73" s="224"/>
      <c r="F73" s="84"/>
      <c r="G73" s="85"/>
      <c r="H73" s="276"/>
      <c r="I73" s="276"/>
      <c r="J73" s="285"/>
      <c r="K73" s="286"/>
      <c r="L73" s="23"/>
    </row>
    <row r="74" spans="1:12" ht="15" customHeight="1" x14ac:dyDescent="0.25">
      <c r="A74" s="94"/>
      <c r="B74" s="62">
        <v>45452</v>
      </c>
      <c r="C74" s="63" t="s">
        <v>19</v>
      </c>
      <c r="D74" s="63"/>
      <c r="E74" s="224"/>
      <c r="F74" s="84"/>
      <c r="G74" s="85"/>
      <c r="H74" s="276"/>
      <c r="I74" s="276"/>
      <c r="J74" s="285"/>
      <c r="K74" s="286"/>
      <c r="L74" s="23"/>
    </row>
    <row r="75" spans="1:12" ht="15" customHeight="1" x14ac:dyDescent="0.25">
      <c r="A75" s="204" t="s">
        <v>37</v>
      </c>
      <c r="B75" s="62">
        <v>45453</v>
      </c>
      <c r="C75" s="5" t="s">
        <v>7</v>
      </c>
      <c r="D75" s="5">
        <v>11</v>
      </c>
      <c r="E75" s="224"/>
      <c r="F75" s="17"/>
      <c r="G75" s="42"/>
      <c r="H75" s="59"/>
      <c r="I75" s="77"/>
      <c r="J75" s="148"/>
      <c r="K75" s="149"/>
      <c r="L75" s="23"/>
    </row>
    <row r="76" spans="1:12" ht="15" customHeight="1" x14ac:dyDescent="0.25">
      <c r="A76" s="204"/>
      <c r="B76" s="62">
        <v>45454</v>
      </c>
      <c r="C76" s="5" t="s">
        <v>9</v>
      </c>
      <c r="D76" s="5">
        <v>12</v>
      </c>
      <c r="E76" s="224"/>
      <c r="F76" s="8"/>
      <c r="G76" s="9"/>
      <c r="H76" s="59"/>
      <c r="I76" s="77"/>
      <c r="J76" s="148"/>
      <c r="K76" s="149"/>
      <c r="L76" s="23"/>
    </row>
    <row r="77" spans="1:12" ht="15" customHeight="1" x14ac:dyDescent="0.25">
      <c r="A77" s="204"/>
      <c r="B77" s="62">
        <v>45455</v>
      </c>
      <c r="C77" s="5" t="s">
        <v>11</v>
      </c>
      <c r="D77" s="5">
        <v>13</v>
      </c>
      <c r="E77" s="224"/>
      <c r="F77" s="17"/>
      <c r="G77" s="9"/>
      <c r="H77" s="59"/>
      <c r="I77" s="77"/>
      <c r="J77" s="148"/>
      <c r="K77" s="149"/>
      <c r="L77" s="23"/>
    </row>
    <row r="78" spans="1:12" ht="15" customHeight="1" x14ac:dyDescent="0.25">
      <c r="A78" s="204"/>
      <c r="B78" s="62">
        <v>45456</v>
      </c>
      <c r="C78" s="5" t="s">
        <v>14</v>
      </c>
      <c r="D78" s="5">
        <v>14</v>
      </c>
      <c r="E78" s="224"/>
      <c r="F78" s="8"/>
      <c r="G78" s="9"/>
      <c r="H78" s="59"/>
      <c r="I78" s="77"/>
      <c r="J78" s="148"/>
      <c r="K78" s="149"/>
      <c r="L78" s="23"/>
    </row>
    <row r="79" spans="1:12" ht="15" customHeight="1" x14ac:dyDescent="0.25">
      <c r="A79" s="204"/>
      <c r="B79" s="62">
        <v>45457</v>
      </c>
      <c r="C79" s="5" t="s">
        <v>16</v>
      </c>
      <c r="D79" s="5">
        <v>15</v>
      </c>
      <c r="E79" s="225"/>
      <c r="F79" s="17"/>
      <c r="G79" s="42"/>
      <c r="H79" s="59"/>
      <c r="I79" s="77"/>
      <c r="J79" s="148"/>
      <c r="K79" s="149"/>
      <c r="L79" s="23"/>
    </row>
    <row r="80" spans="1:12" ht="15" customHeight="1" x14ac:dyDescent="0.25">
      <c r="A80" s="244" t="s">
        <v>33</v>
      </c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</row>
    <row r="81" spans="1:12" s="18" customFormat="1" ht="15" customHeight="1" x14ac:dyDescent="0.3">
      <c r="A81" s="25"/>
      <c r="B81" s="19"/>
      <c r="C81" s="19"/>
      <c r="D81" s="19">
        <f>COUNT(D7:D79)</f>
        <v>52</v>
      </c>
      <c r="E81" s="19" t="s">
        <v>208</v>
      </c>
      <c r="F81" s="19"/>
      <c r="G81" s="26"/>
      <c r="H81" s="19"/>
      <c r="I81" s="19"/>
      <c r="J81" s="19"/>
      <c r="K81" s="19"/>
      <c r="L81" s="19"/>
    </row>
  </sheetData>
  <sheetProtection algorithmName="SHA-512" hashValue="SoCFgp06fYlmf63YemNAFoF6sOfFloprYOkifyG47pmgPK8+U2wdsBdP0HKxOp5WKeXSfGvEhpkDBgfAcD4BKg==" saltValue="sWGQds0fuBdk0C+Ydx5Dfg==" spinCount="100000" sheet="1" selectLockedCells="1"/>
  <mergeCells count="110">
    <mergeCell ref="E26:E32"/>
    <mergeCell ref="E41:E46"/>
    <mergeCell ref="E33:E40"/>
    <mergeCell ref="J41:K41"/>
    <mergeCell ref="J27:K27"/>
    <mergeCell ref="J28:K28"/>
    <mergeCell ref="J26:K26"/>
    <mergeCell ref="J30:K30"/>
    <mergeCell ref="J39:K39"/>
    <mergeCell ref="J32:K32"/>
    <mergeCell ref="J31:K31"/>
    <mergeCell ref="J29:K29"/>
    <mergeCell ref="J35:K35"/>
    <mergeCell ref="J34:K34"/>
    <mergeCell ref="J33:K33"/>
    <mergeCell ref="J40:K40"/>
    <mergeCell ref="J38:K38"/>
    <mergeCell ref="J36:K36"/>
    <mergeCell ref="J37:K37"/>
    <mergeCell ref="J75:K75"/>
    <mergeCell ref="J76:K76"/>
    <mergeCell ref="J77:K77"/>
    <mergeCell ref="J78:K78"/>
    <mergeCell ref="J63:K63"/>
    <mergeCell ref="J64:K64"/>
    <mergeCell ref="J65:K65"/>
    <mergeCell ref="J42:K42"/>
    <mergeCell ref="J47:K47"/>
    <mergeCell ref="J48:K48"/>
    <mergeCell ref="J49:K49"/>
    <mergeCell ref="J50:K50"/>
    <mergeCell ref="J58:K58"/>
    <mergeCell ref="J52:K52"/>
    <mergeCell ref="J53:K53"/>
    <mergeCell ref="J59:K59"/>
    <mergeCell ref="J43:K43"/>
    <mergeCell ref="J44:K44"/>
    <mergeCell ref="J62:K62"/>
    <mergeCell ref="L41:L43"/>
    <mergeCell ref="B5:B6"/>
    <mergeCell ref="C5:D6"/>
    <mergeCell ref="E5:F6"/>
    <mergeCell ref="G5:H6"/>
    <mergeCell ref="I5:I6"/>
    <mergeCell ref="J5:K6"/>
    <mergeCell ref="J22:K22"/>
    <mergeCell ref="J23:K23"/>
    <mergeCell ref="L5:L6"/>
    <mergeCell ref="J7:K7"/>
    <mergeCell ref="J8:K8"/>
    <mergeCell ref="J9:K9"/>
    <mergeCell ref="J12:K12"/>
    <mergeCell ref="J13:K13"/>
    <mergeCell ref="J14:K14"/>
    <mergeCell ref="J15:K15"/>
    <mergeCell ref="J16:K16"/>
    <mergeCell ref="J19:K19"/>
    <mergeCell ref="J20:K20"/>
    <mergeCell ref="J21:K21"/>
    <mergeCell ref="E8:E25"/>
    <mergeCell ref="J24:K24"/>
    <mergeCell ref="J25:K25"/>
    <mergeCell ref="I1:K1"/>
    <mergeCell ref="L1:L4"/>
    <mergeCell ref="A2:H2"/>
    <mergeCell ref="A54:A58"/>
    <mergeCell ref="A33:A37"/>
    <mergeCell ref="A40:A44"/>
    <mergeCell ref="A47:A51"/>
    <mergeCell ref="J10:K10"/>
    <mergeCell ref="J11:K11"/>
    <mergeCell ref="J17:K17"/>
    <mergeCell ref="J18:K18"/>
    <mergeCell ref="A7:A9"/>
    <mergeCell ref="A12:A16"/>
    <mergeCell ref="A19:A23"/>
    <mergeCell ref="A26:A30"/>
    <mergeCell ref="A1:H1"/>
    <mergeCell ref="I2:I3"/>
    <mergeCell ref="A3:H3"/>
    <mergeCell ref="A4:H4"/>
    <mergeCell ref="J4:K4"/>
    <mergeCell ref="A5:A6"/>
    <mergeCell ref="E58:E60"/>
    <mergeCell ref="J45:K45"/>
    <mergeCell ref="J46:K46"/>
    <mergeCell ref="A80:L80"/>
    <mergeCell ref="A61:A65"/>
    <mergeCell ref="A68:A72"/>
    <mergeCell ref="A75:A79"/>
    <mergeCell ref="J51:K51"/>
    <mergeCell ref="J54:K54"/>
    <mergeCell ref="J55:K55"/>
    <mergeCell ref="J56:K56"/>
    <mergeCell ref="E47:E57"/>
    <mergeCell ref="J60:K60"/>
    <mergeCell ref="J66:K66"/>
    <mergeCell ref="J67:K67"/>
    <mergeCell ref="J73:K73"/>
    <mergeCell ref="J74:K74"/>
    <mergeCell ref="E71:E79"/>
    <mergeCell ref="J79:K79"/>
    <mergeCell ref="J68:K68"/>
    <mergeCell ref="J69:K69"/>
    <mergeCell ref="J70:K70"/>
    <mergeCell ref="J71:K71"/>
    <mergeCell ref="J72:K72"/>
    <mergeCell ref="J57:K57"/>
    <mergeCell ref="J61:K61"/>
    <mergeCell ref="E61:E70"/>
  </mergeCells>
  <phoneticPr fontId="16" type="noConversion"/>
  <pageMargins left="0.43307086614173229" right="0.23622047244094491" top="0.74803149606299213" bottom="0.74803149606299213" header="0.31496062992125984" footer="0.31496062992125984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  <pageSetUpPr fitToPage="1"/>
  </sheetPr>
  <dimension ref="A1:L83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7" sqref="H7"/>
    </sheetView>
  </sheetViews>
  <sheetFormatPr defaultRowHeight="13.8" x14ac:dyDescent="0.25"/>
  <cols>
    <col min="1" max="1" width="4" style="1" bestFit="1" customWidth="1"/>
    <col min="2" max="2" width="7.77734375" style="1" bestFit="1" customWidth="1"/>
    <col min="3" max="3" width="4.77734375" style="1" bestFit="1" customWidth="1"/>
    <col min="4" max="4" width="4.6640625" style="29" bestFit="1" customWidth="1"/>
    <col min="5" max="5" width="14.5546875" style="1" customWidth="1"/>
    <col min="6" max="6" width="84.33203125" style="1" bestFit="1" customWidth="1"/>
    <col min="7" max="7" width="14" style="1" bestFit="1" customWidth="1"/>
    <col min="8" max="8" width="10.77734375" style="1" customWidth="1"/>
    <col min="9" max="9" width="14.77734375" style="1" bestFit="1" customWidth="1"/>
    <col min="10" max="11" width="24.77734375" style="1" customWidth="1"/>
    <col min="12" max="12" width="9.33203125" style="1" bestFit="1" customWidth="1"/>
    <col min="13" max="189" width="9.109375" style="1"/>
    <col min="190" max="190" width="3.88671875" style="1" customWidth="1"/>
    <col min="191" max="191" width="8.109375" style="1" customWidth="1"/>
    <col min="192" max="192" width="4.33203125" style="1" customWidth="1"/>
    <col min="193" max="193" width="3.88671875" style="1" customWidth="1"/>
    <col min="194" max="196" width="13" style="1" customWidth="1"/>
    <col min="197" max="197" width="2.109375" style="1" customWidth="1"/>
    <col min="198" max="198" width="3.88671875" style="1" customWidth="1"/>
    <col min="199" max="199" width="8.109375" style="1" customWidth="1"/>
    <col min="200" max="200" width="4.33203125" style="1" customWidth="1"/>
    <col min="201" max="201" width="3.6640625" style="1" customWidth="1"/>
    <col min="202" max="204" width="13.33203125" style="1" customWidth="1"/>
    <col min="205" max="205" width="2.109375" style="1" customWidth="1"/>
    <col min="206" max="206" width="3.88671875" style="1" customWidth="1"/>
    <col min="207" max="207" width="9.6640625" style="1" bestFit="1" customWidth="1"/>
    <col min="208" max="208" width="4.33203125" style="1" customWidth="1"/>
    <col min="209" max="209" width="3.6640625" style="1" customWidth="1"/>
    <col min="210" max="212" width="13.44140625" style="1" customWidth="1"/>
    <col min="213" max="213" width="2.109375" style="1" customWidth="1"/>
    <col min="214" max="214" width="3.88671875" style="1" customWidth="1"/>
    <col min="215" max="215" width="8.109375" style="1" customWidth="1"/>
    <col min="216" max="216" width="4.33203125" style="1" customWidth="1"/>
    <col min="217" max="217" width="3.6640625" style="1" customWidth="1"/>
    <col min="218" max="218" width="11.44140625" style="1" bestFit="1" customWidth="1"/>
    <col min="219" max="220" width="13" style="1" customWidth="1"/>
    <col min="221" max="221" width="2.109375" style="1" customWidth="1"/>
    <col min="222" max="445" width="9.109375" style="1"/>
    <col min="446" max="446" width="3.88671875" style="1" customWidth="1"/>
    <col min="447" max="447" width="8.109375" style="1" customWidth="1"/>
    <col min="448" max="448" width="4.33203125" style="1" customWidth="1"/>
    <col min="449" max="449" width="3.88671875" style="1" customWidth="1"/>
    <col min="450" max="452" width="13" style="1" customWidth="1"/>
    <col min="453" max="453" width="2.109375" style="1" customWidth="1"/>
    <col min="454" max="454" width="3.88671875" style="1" customWidth="1"/>
    <col min="455" max="455" width="8.109375" style="1" customWidth="1"/>
    <col min="456" max="456" width="4.33203125" style="1" customWidth="1"/>
    <col min="457" max="457" width="3.6640625" style="1" customWidth="1"/>
    <col min="458" max="460" width="13.33203125" style="1" customWidth="1"/>
    <col min="461" max="461" width="2.109375" style="1" customWidth="1"/>
    <col min="462" max="462" width="3.88671875" style="1" customWidth="1"/>
    <col min="463" max="463" width="9.6640625" style="1" bestFit="1" customWidth="1"/>
    <col min="464" max="464" width="4.33203125" style="1" customWidth="1"/>
    <col min="465" max="465" width="3.6640625" style="1" customWidth="1"/>
    <col min="466" max="468" width="13.44140625" style="1" customWidth="1"/>
    <col min="469" max="469" width="2.109375" style="1" customWidth="1"/>
    <col min="470" max="470" width="3.88671875" style="1" customWidth="1"/>
    <col min="471" max="471" width="8.109375" style="1" customWidth="1"/>
    <col min="472" max="472" width="4.33203125" style="1" customWidth="1"/>
    <col min="473" max="473" width="3.6640625" style="1" customWidth="1"/>
    <col min="474" max="474" width="11.44140625" style="1" bestFit="1" customWidth="1"/>
    <col min="475" max="476" width="13" style="1" customWidth="1"/>
    <col min="477" max="477" width="2.109375" style="1" customWidth="1"/>
    <col min="478" max="701" width="9.109375" style="1"/>
    <col min="702" max="702" width="3.88671875" style="1" customWidth="1"/>
    <col min="703" max="703" width="8.109375" style="1" customWidth="1"/>
    <col min="704" max="704" width="4.33203125" style="1" customWidth="1"/>
    <col min="705" max="705" width="3.88671875" style="1" customWidth="1"/>
    <col min="706" max="708" width="13" style="1" customWidth="1"/>
    <col min="709" max="709" width="2.109375" style="1" customWidth="1"/>
    <col min="710" max="710" width="3.88671875" style="1" customWidth="1"/>
    <col min="711" max="711" width="8.109375" style="1" customWidth="1"/>
    <col min="712" max="712" width="4.33203125" style="1" customWidth="1"/>
    <col min="713" max="713" width="3.6640625" style="1" customWidth="1"/>
    <col min="714" max="716" width="13.33203125" style="1" customWidth="1"/>
    <col min="717" max="717" width="2.109375" style="1" customWidth="1"/>
    <col min="718" max="718" width="3.88671875" style="1" customWidth="1"/>
    <col min="719" max="719" width="9.6640625" style="1" bestFit="1" customWidth="1"/>
    <col min="720" max="720" width="4.33203125" style="1" customWidth="1"/>
    <col min="721" max="721" width="3.6640625" style="1" customWidth="1"/>
    <col min="722" max="724" width="13.44140625" style="1" customWidth="1"/>
    <col min="725" max="725" width="2.109375" style="1" customWidth="1"/>
    <col min="726" max="726" width="3.88671875" style="1" customWidth="1"/>
    <col min="727" max="727" width="8.109375" style="1" customWidth="1"/>
    <col min="728" max="728" width="4.33203125" style="1" customWidth="1"/>
    <col min="729" max="729" width="3.6640625" style="1" customWidth="1"/>
    <col min="730" max="730" width="11.44140625" style="1" bestFit="1" customWidth="1"/>
    <col min="731" max="732" width="13" style="1" customWidth="1"/>
    <col min="733" max="733" width="2.109375" style="1" customWidth="1"/>
    <col min="734" max="957" width="9.109375" style="1"/>
    <col min="958" max="958" width="3.88671875" style="1" customWidth="1"/>
    <col min="959" max="959" width="8.109375" style="1" customWidth="1"/>
    <col min="960" max="960" width="4.33203125" style="1" customWidth="1"/>
    <col min="961" max="961" width="3.88671875" style="1" customWidth="1"/>
    <col min="962" max="964" width="13" style="1" customWidth="1"/>
    <col min="965" max="965" width="2.109375" style="1" customWidth="1"/>
    <col min="966" max="966" width="3.88671875" style="1" customWidth="1"/>
    <col min="967" max="967" width="8.109375" style="1" customWidth="1"/>
    <col min="968" max="968" width="4.33203125" style="1" customWidth="1"/>
    <col min="969" max="969" width="3.6640625" style="1" customWidth="1"/>
    <col min="970" max="972" width="13.33203125" style="1" customWidth="1"/>
    <col min="973" max="973" width="2.109375" style="1" customWidth="1"/>
    <col min="974" max="974" width="3.88671875" style="1" customWidth="1"/>
    <col min="975" max="975" width="9.6640625" style="1" bestFit="1" customWidth="1"/>
    <col min="976" max="976" width="4.33203125" style="1" customWidth="1"/>
    <col min="977" max="977" width="3.6640625" style="1" customWidth="1"/>
    <col min="978" max="980" width="13.44140625" style="1" customWidth="1"/>
    <col min="981" max="981" width="2.109375" style="1" customWidth="1"/>
    <col min="982" max="982" width="3.88671875" style="1" customWidth="1"/>
    <col min="983" max="983" width="8.109375" style="1" customWidth="1"/>
    <col min="984" max="984" width="4.33203125" style="1" customWidth="1"/>
    <col min="985" max="985" width="3.6640625" style="1" customWidth="1"/>
    <col min="986" max="986" width="11.44140625" style="1" bestFit="1" customWidth="1"/>
    <col min="987" max="988" width="13" style="1" customWidth="1"/>
    <col min="989" max="989" width="2.109375" style="1" customWidth="1"/>
    <col min="990" max="1213" width="9.109375" style="1"/>
    <col min="1214" max="1214" width="3.88671875" style="1" customWidth="1"/>
    <col min="1215" max="1215" width="8.109375" style="1" customWidth="1"/>
    <col min="1216" max="1216" width="4.33203125" style="1" customWidth="1"/>
    <col min="1217" max="1217" width="3.88671875" style="1" customWidth="1"/>
    <col min="1218" max="1220" width="13" style="1" customWidth="1"/>
    <col min="1221" max="1221" width="2.109375" style="1" customWidth="1"/>
    <col min="1222" max="1222" width="3.88671875" style="1" customWidth="1"/>
    <col min="1223" max="1223" width="8.109375" style="1" customWidth="1"/>
    <col min="1224" max="1224" width="4.33203125" style="1" customWidth="1"/>
    <col min="1225" max="1225" width="3.6640625" style="1" customWidth="1"/>
    <col min="1226" max="1228" width="13.33203125" style="1" customWidth="1"/>
    <col min="1229" max="1229" width="2.109375" style="1" customWidth="1"/>
    <col min="1230" max="1230" width="3.88671875" style="1" customWidth="1"/>
    <col min="1231" max="1231" width="9.6640625" style="1" bestFit="1" customWidth="1"/>
    <col min="1232" max="1232" width="4.33203125" style="1" customWidth="1"/>
    <col min="1233" max="1233" width="3.6640625" style="1" customWidth="1"/>
    <col min="1234" max="1236" width="13.44140625" style="1" customWidth="1"/>
    <col min="1237" max="1237" width="2.109375" style="1" customWidth="1"/>
    <col min="1238" max="1238" width="3.88671875" style="1" customWidth="1"/>
    <col min="1239" max="1239" width="8.109375" style="1" customWidth="1"/>
    <col min="1240" max="1240" width="4.33203125" style="1" customWidth="1"/>
    <col min="1241" max="1241" width="3.6640625" style="1" customWidth="1"/>
    <col min="1242" max="1242" width="11.44140625" style="1" bestFit="1" customWidth="1"/>
    <col min="1243" max="1244" width="13" style="1" customWidth="1"/>
    <col min="1245" max="1245" width="2.109375" style="1" customWidth="1"/>
    <col min="1246" max="1469" width="9.109375" style="1"/>
    <col min="1470" max="1470" width="3.88671875" style="1" customWidth="1"/>
    <col min="1471" max="1471" width="8.109375" style="1" customWidth="1"/>
    <col min="1472" max="1472" width="4.33203125" style="1" customWidth="1"/>
    <col min="1473" max="1473" width="3.88671875" style="1" customWidth="1"/>
    <col min="1474" max="1476" width="13" style="1" customWidth="1"/>
    <col min="1477" max="1477" width="2.109375" style="1" customWidth="1"/>
    <col min="1478" max="1478" width="3.88671875" style="1" customWidth="1"/>
    <col min="1479" max="1479" width="8.109375" style="1" customWidth="1"/>
    <col min="1480" max="1480" width="4.33203125" style="1" customWidth="1"/>
    <col min="1481" max="1481" width="3.6640625" style="1" customWidth="1"/>
    <col min="1482" max="1484" width="13.33203125" style="1" customWidth="1"/>
    <col min="1485" max="1485" width="2.109375" style="1" customWidth="1"/>
    <col min="1486" max="1486" width="3.88671875" style="1" customWidth="1"/>
    <col min="1487" max="1487" width="9.6640625" style="1" bestFit="1" customWidth="1"/>
    <col min="1488" max="1488" width="4.33203125" style="1" customWidth="1"/>
    <col min="1489" max="1489" width="3.6640625" style="1" customWidth="1"/>
    <col min="1490" max="1492" width="13.44140625" style="1" customWidth="1"/>
    <col min="1493" max="1493" width="2.109375" style="1" customWidth="1"/>
    <col min="1494" max="1494" width="3.88671875" style="1" customWidth="1"/>
    <col min="1495" max="1495" width="8.109375" style="1" customWidth="1"/>
    <col min="1496" max="1496" width="4.33203125" style="1" customWidth="1"/>
    <col min="1497" max="1497" width="3.6640625" style="1" customWidth="1"/>
    <col min="1498" max="1498" width="11.44140625" style="1" bestFit="1" customWidth="1"/>
    <col min="1499" max="1500" width="13" style="1" customWidth="1"/>
    <col min="1501" max="1501" width="2.109375" style="1" customWidth="1"/>
    <col min="1502" max="1725" width="9.109375" style="1"/>
    <col min="1726" max="1726" width="3.88671875" style="1" customWidth="1"/>
    <col min="1727" max="1727" width="8.109375" style="1" customWidth="1"/>
    <col min="1728" max="1728" width="4.33203125" style="1" customWidth="1"/>
    <col min="1729" max="1729" width="3.88671875" style="1" customWidth="1"/>
    <col min="1730" max="1732" width="13" style="1" customWidth="1"/>
    <col min="1733" max="1733" width="2.109375" style="1" customWidth="1"/>
    <col min="1734" max="1734" width="3.88671875" style="1" customWidth="1"/>
    <col min="1735" max="1735" width="8.109375" style="1" customWidth="1"/>
    <col min="1736" max="1736" width="4.33203125" style="1" customWidth="1"/>
    <col min="1737" max="1737" width="3.6640625" style="1" customWidth="1"/>
    <col min="1738" max="1740" width="13.33203125" style="1" customWidth="1"/>
    <col min="1741" max="1741" width="2.109375" style="1" customWidth="1"/>
    <col min="1742" max="1742" width="3.88671875" style="1" customWidth="1"/>
    <col min="1743" max="1743" width="9.6640625" style="1" bestFit="1" customWidth="1"/>
    <col min="1744" max="1744" width="4.33203125" style="1" customWidth="1"/>
    <col min="1745" max="1745" width="3.6640625" style="1" customWidth="1"/>
    <col min="1746" max="1748" width="13.44140625" style="1" customWidth="1"/>
    <col min="1749" max="1749" width="2.109375" style="1" customWidth="1"/>
    <col min="1750" max="1750" width="3.88671875" style="1" customWidth="1"/>
    <col min="1751" max="1751" width="8.109375" style="1" customWidth="1"/>
    <col min="1752" max="1752" width="4.33203125" style="1" customWidth="1"/>
    <col min="1753" max="1753" width="3.6640625" style="1" customWidth="1"/>
    <col min="1754" max="1754" width="11.44140625" style="1" bestFit="1" customWidth="1"/>
    <col min="1755" max="1756" width="13" style="1" customWidth="1"/>
    <col min="1757" max="1757" width="2.109375" style="1" customWidth="1"/>
    <col min="1758" max="1981" width="9.109375" style="1"/>
    <col min="1982" max="1982" width="3.88671875" style="1" customWidth="1"/>
    <col min="1983" max="1983" width="8.109375" style="1" customWidth="1"/>
    <col min="1984" max="1984" width="4.33203125" style="1" customWidth="1"/>
    <col min="1985" max="1985" width="3.88671875" style="1" customWidth="1"/>
    <col min="1986" max="1988" width="13" style="1" customWidth="1"/>
    <col min="1989" max="1989" width="2.109375" style="1" customWidth="1"/>
    <col min="1990" max="1990" width="3.88671875" style="1" customWidth="1"/>
    <col min="1991" max="1991" width="8.109375" style="1" customWidth="1"/>
    <col min="1992" max="1992" width="4.33203125" style="1" customWidth="1"/>
    <col min="1993" max="1993" width="3.6640625" style="1" customWidth="1"/>
    <col min="1994" max="1996" width="13.33203125" style="1" customWidth="1"/>
    <col min="1997" max="1997" width="2.109375" style="1" customWidth="1"/>
    <col min="1998" max="1998" width="3.88671875" style="1" customWidth="1"/>
    <col min="1999" max="1999" width="9.6640625" style="1" bestFit="1" customWidth="1"/>
    <col min="2000" max="2000" width="4.33203125" style="1" customWidth="1"/>
    <col min="2001" max="2001" width="3.6640625" style="1" customWidth="1"/>
    <col min="2002" max="2004" width="13.44140625" style="1" customWidth="1"/>
    <col min="2005" max="2005" width="2.109375" style="1" customWidth="1"/>
    <col min="2006" max="2006" width="3.88671875" style="1" customWidth="1"/>
    <col min="2007" max="2007" width="8.109375" style="1" customWidth="1"/>
    <col min="2008" max="2008" width="4.33203125" style="1" customWidth="1"/>
    <col min="2009" max="2009" width="3.6640625" style="1" customWidth="1"/>
    <col min="2010" max="2010" width="11.44140625" style="1" bestFit="1" customWidth="1"/>
    <col min="2011" max="2012" width="13" style="1" customWidth="1"/>
    <col min="2013" max="2013" width="2.109375" style="1" customWidth="1"/>
    <col min="2014" max="2237" width="9.109375" style="1"/>
    <col min="2238" max="2238" width="3.88671875" style="1" customWidth="1"/>
    <col min="2239" max="2239" width="8.109375" style="1" customWidth="1"/>
    <col min="2240" max="2240" width="4.33203125" style="1" customWidth="1"/>
    <col min="2241" max="2241" width="3.88671875" style="1" customWidth="1"/>
    <col min="2242" max="2244" width="13" style="1" customWidth="1"/>
    <col min="2245" max="2245" width="2.109375" style="1" customWidth="1"/>
    <col min="2246" max="2246" width="3.88671875" style="1" customWidth="1"/>
    <col min="2247" max="2247" width="8.109375" style="1" customWidth="1"/>
    <col min="2248" max="2248" width="4.33203125" style="1" customWidth="1"/>
    <col min="2249" max="2249" width="3.6640625" style="1" customWidth="1"/>
    <col min="2250" max="2252" width="13.33203125" style="1" customWidth="1"/>
    <col min="2253" max="2253" width="2.109375" style="1" customWidth="1"/>
    <col min="2254" max="2254" width="3.88671875" style="1" customWidth="1"/>
    <col min="2255" max="2255" width="9.6640625" style="1" bestFit="1" customWidth="1"/>
    <col min="2256" max="2256" width="4.33203125" style="1" customWidth="1"/>
    <col min="2257" max="2257" width="3.6640625" style="1" customWidth="1"/>
    <col min="2258" max="2260" width="13.44140625" style="1" customWidth="1"/>
    <col min="2261" max="2261" width="2.109375" style="1" customWidth="1"/>
    <col min="2262" max="2262" width="3.88671875" style="1" customWidth="1"/>
    <col min="2263" max="2263" width="8.109375" style="1" customWidth="1"/>
    <col min="2264" max="2264" width="4.33203125" style="1" customWidth="1"/>
    <col min="2265" max="2265" width="3.6640625" style="1" customWidth="1"/>
    <col min="2266" max="2266" width="11.44140625" style="1" bestFit="1" customWidth="1"/>
    <col min="2267" max="2268" width="13" style="1" customWidth="1"/>
    <col min="2269" max="2269" width="2.109375" style="1" customWidth="1"/>
    <col min="2270" max="2493" width="9.109375" style="1"/>
    <col min="2494" max="2494" width="3.88671875" style="1" customWidth="1"/>
    <col min="2495" max="2495" width="8.109375" style="1" customWidth="1"/>
    <col min="2496" max="2496" width="4.33203125" style="1" customWidth="1"/>
    <col min="2497" max="2497" width="3.88671875" style="1" customWidth="1"/>
    <col min="2498" max="2500" width="13" style="1" customWidth="1"/>
    <col min="2501" max="2501" width="2.109375" style="1" customWidth="1"/>
    <col min="2502" max="2502" width="3.88671875" style="1" customWidth="1"/>
    <col min="2503" max="2503" width="8.109375" style="1" customWidth="1"/>
    <col min="2504" max="2504" width="4.33203125" style="1" customWidth="1"/>
    <col min="2505" max="2505" width="3.6640625" style="1" customWidth="1"/>
    <col min="2506" max="2508" width="13.33203125" style="1" customWidth="1"/>
    <col min="2509" max="2509" width="2.109375" style="1" customWidth="1"/>
    <col min="2510" max="2510" width="3.88671875" style="1" customWidth="1"/>
    <col min="2511" max="2511" width="9.6640625" style="1" bestFit="1" customWidth="1"/>
    <col min="2512" max="2512" width="4.33203125" style="1" customWidth="1"/>
    <col min="2513" max="2513" width="3.6640625" style="1" customWidth="1"/>
    <col min="2514" max="2516" width="13.44140625" style="1" customWidth="1"/>
    <col min="2517" max="2517" width="2.109375" style="1" customWidth="1"/>
    <col min="2518" max="2518" width="3.88671875" style="1" customWidth="1"/>
    <col min="2519" max="2519" width="8.109375" style="1" customWidth="1"/>
    <col min="2520" max="2520" width="4.33203125" style="1" customWidth="1"/>
    <col min="2521" max="2521" width="3.6640625" style="1" customWidth="1"/>
    <col min="2522" max="2522" width="11.44140625" style="1" bestFit="1" customWidth="1"/>
    <col min="2523" max="2524" width="13" style="1" customWidth="1"/>
    <col min="2525" max="2525" width="2.109375" style="1" customWidth="1"/>
    <col min="2526" max="2749" width="9.109375" style="1"/>
    <col min="2750" max="2750" width="3.88671875" style="1" customWidth="1"/>
    <col min="2751" max="2751" width="8.109375" style="1" customWidth="1"/>
    <col min="2752" max="2752" width="4.33203125" style="1" customWidth="1"/>
    <col min="2753" max="2753" width="3.88671875" style="1" customWidth="1"/>
    <col min="2754" max="2756" width="13" style="1" customWidth="1"/>
    <col min="2757" max="2757" width="2.109375" style="1" customWidth="1"/>
    <col min="2758" max="2758" width="3.88671875" style="1" customWidth="1"/>
    <col min="2759" max="2759" width="8.109375" style="1" customWidth="1"/>
    <col min="2760" max="2760" width="4.33203125" style="1" customWidth="1"/>
    <col min="2761" max="2761" width="3.6640625" style="1" customWidth="1"/>
    <col min="2762" max="2764" width="13.33203125" style="1" customWidth="1"/>
    <col min="2765" max="2765" width="2.109375" style="1" customWidth="1"/>
    <col min="2766" max="2766" width="3.88671875" style="1" customWidth="1"/>
    <col min="2767" max="2767" width="9.6640625" style="1" bestFit="1" customWidth="1"/>
    <col min="2768" max="2768" width="4.33203125" style="1" customWidth="1"/>
    <col min="2769" max="2769" width="3.6640625" style="1" customWidth="1"/>
    <col min="2770" max="2772" width="13.44140625" style="1" customWidth="1"/>
    <col min="2773" max="2773" width="2.109375" style="1" customWidth="1"/>
    <col min="2774" max="2774" width="3.88671875" style="1" customWidth="1"/>
    <col min="2775" max="2775" width="8.109375" style="1" customWidth="1"/>
    <col min="2776" max="2776" width="4.33203125" style="1" customWidth="1"/>
    <col min="2777" max="2777" width="3.6640625" style="1" customWidth="1"/>
    <col min="2778" max="2778" width="11.44140625" style="1" bestFit="1" customWidth="1"/>
    <col min="2779" max="2780" width="13" style="1" customWidth="1"/>
    <col min="2781" max="2781" width="2.109375" style="1" customWidth="1"/>
    <col min="2782" max="3005" width="9.109375" style="1"/>
    <col min="3006" max="3006" width="3.88671875" style="1" customWidth="1"/>
    <col min="3007" max="3007" width="8.109375" style="1" customWidth="1"/>
    <col min="3008" max="3008" width="4.33203125" style="1" customWidth="1"/>
    <col min="3009" max="3009" width="3.88671875" style="1" customWidth="1"/>
    <col min="3010" max="3012" width="13" style="1" customWidth="1"/>
    <col min="3013" max="3013" width="2.109375" style="1" customWidth="1"/>
    <col min="3014" max="3014" width="3.88671875" style="1" customWidth="1"/>
    <col min="3015" max="3015" width="8.109375" style="1" customWidth="1"/>
    <col min="3016" max="3016" width="4.33203125" style="1" customWidth="1"/>
    <col min="3017" max="3017" width="3.6640625" style="1" customWidth="1"/>
    <col min="3018" max="3020" width="13.33203125" style="1" customWidth="1"/>
    <col min="3021" max="3021" width="2.109375" style="1" customWidth="1"/>
    <col min="3022" max="3022" width="3.88671875" style="1" customWidth="1"/>
    <col min="3023" max="3023" width="9.6640625" style="1" bestFit="1" customWidth="1"/>
    <col min="3024" max="3024" width="4.33203125" style="1" customWidth="1"/>
    <col min="3025" max="3025" width="3.6640625" style="1" customWidth="1"/>
    <col min="3026" max="3028" width="13.44140625" style="1" customWidth="1"/>
    <col min="3029" max="3029" width="2.109375" style="1" customWidth="1"/>
    <col min="3030" max="3030" width="3.88671875" style="1" customWidth="1"/>
    <col min="3031" max="3031" width="8.109375" style="1" customWidth="1"/>
    <col min="3032" max="3032" width="4.33203125" style="1" customWidth="1"/>
    <col min="3033" max="3033" width="3.6640625" style="1" customWidth="1"/>
    <col min="3034" max="3034" width="11.44140625" style="1" bestFit="1" customWidth="1"/>
    <col min="3035" max="3036" width="13" style="1" customWidth="1"/>
    <col min="3037" max="3037" width="2.109375" style="1" customWidth="1"/>
    <col min="3038" max="3261" width="9.109375" style="1"/>
    <col min="3262" max="3262" width="3.88671875" style="1" customWidth="1"/>
    <col min="3263" max="3263" width="8.109375" style="1" customWidth="1"/>
    <col min="3264" max="3264" width="4.33203125" style="1" customWidth="1"/>
    <col min="3265" max="3265" width="3.88671875" style="1" customWidth="1"/>
    <col min="3266" max="3268" width="13" style="1" customWidth="1"/>
    <col min="3269" max="3269" width="2.109375" style="1" customWidth="1"/>
    <col min="3270" max="3270" width="3.88671875" style="1" customWidth="1"/>
    <col min="3271" max="3271" width="8.109375" style="1" customWidth="1"/>
    <col min="3272" max="3272" width="4.33203125" style="1" customWidth="1"/>
    <col min="3273" max="3273" width="3.6640625" style="1" customWidth="1"/>
    <col min="3274" max="3276" width="13.33203125" style="1" customWidth="1"/>
    <col min="3277" max="3277" width="2.109375" style="1" customWidth="1"/>
    <col min="3278" max="3278" width="3.88671875" style="1" customWidth="1"/>
    <col min="3279" max="3279" width="9.6640625" style="1" bestFit="1" customWidth="1"/>
    <col min="3280" max="3280" width="4.33203125" style="1" customWidth="1"/>
    <col min="3281" max="3281" width="3.6640625" style="1" customWidth="1"/>
    <col min="3282" max="3284" width="13.44140625" style="1" customWidth="1"/>
    <col min="3285" max="3285" width="2.109375" style="1" customWidth="1"/>
    <col min="3286" max="3286" width="3.88671875" style="1" customWidth="1"/>
    <col min="3287" max="3287" width="8.109375" style="1" customWidth="1"/>
    <col min="3288" max="3288" width="4.33203125" style="1" customWidth="1"/>
    <col min="3289" max="3289" width="3.6640625" style="1" customWidth="1"/>
    <col min="3290" max="3290" width="11.44140625" style="1" bestFit="1" customWidth="1"/>
    <col min="3291" max="3292" width="13" style="1" customWidth="1"/>
    <col min="3293" max="3293" width="2.109375" style="1" customWidth="1"/>
    <col min="3294" max="3517" width="9.109375" style="1"/>
    <col min="3518" max="3518" width="3.88671875" style="1" customWidth="1"/>
    <col min="3519" max="3519" width="8.109375" style="1" customWidth="1"/>
    <col min="3520" max="3520" width="4.33203125" style="1" customWidth="1"/>
    <col min="3521" max="3521" width="3.88671875" style="1" customWidth="1"/>
    <col min="3522" max="3524" width="13" style="1" customWidth="1"/>
    <col min="3525" max="3525" width="2.109375" style="1" customWidth="1"/>
    <col min="3526" max="3526" width="3.88671875" style="1" customWidth="1"/>
    <col min="3527" max="3527" width="8.109375" style="1" customWidth="1"/>
    <col min="3528" max="3528" width="4.33203125" style="1" customWidth="1"/>
    <col min="3529" max="3529" width="3.6640625" style="1" customWidth="1"/>
    <col min="3530" max="3532" width="13.33203125" style="1" customWidth="1"/>
    <col min="3533" max="3533" width="2.109375" style="1" customWidth="1"/>
    <col min="3534" max="3534" width="3.88671875" style="1" customWidth="1"/>
    <col min="3535" max="3535" width="9.6640625" style="1" bestFit="1" customWidth="1"/>
    <col min="3536" max="3536" width="4.33203125" style="1" customWidth="1"/>
    <col min="3537" max="3537" width="3.6640625" style="1" customWidth="1"/>
    <col min="3538" max="3540" width="13.44140625" style="1" customWidth="1"/>
    <col min="3541" max="3541" width="2.109375" style="1" customWidth="1"/>
    <col min="3542" max="3542" width="3.88671875" style="1" customWidth="1"/>
    <col min="3543" max="3543" width="8.109375" style="1" customWidth="1"/>
    <col min="3544" max="3544" width="4.33203125" style="1" customWidth="1"/>
    <col min="3545" max="3545" width="3.6640625" style="1" customWidth="1"/>
    <col min="3546" max="3546" width="11.44140625" style="1" bestFit="1" customWidth="1"/>
    <col min="3547" max="3548" width="13" style="1" customWidth="1"/>
    <col min="3549" max="3549" width="2.109375" style="1" customWidth="1"/>
    <col min="3550" max="3773" width="9.109375" style="1"/>
    <col min="3774" max="3774" width="3.88671875" style="1" customWidth="1"/>
    <col min="3775" max="3775" width="8.109375" style="1" customWidth="1"/>
    <col min="3776" max="3776" width="4.33203125" style="1" customWidth="1"/>
    <col min="3777" max="3777" width="3.88671875" style="1" customWidth="1"/>
    <col min="3778" max="3780" width="13" style="1" customWidth="1"/>
    <col min="3781" max="3781" width="2.109375" style="1" customWidth="1"/>
    <col min="3782" max="3782" width="3.88671875" style="1" customWidth="1"/>
    <col min="3783" max="3783" width="8.109375" style="1" customWidth="1"/>
    <col min="3784" max="3784" width="4.33203125" style="1" customWidth="1"/>
    <col min="3785" max="3785" width="3.6640625" style="1" customWidth="1"/>
    <col min="3786" max="3788" width="13.33203125" style="1" customWidth="1"/>
    <col min="3789" max="3789" width="2.109375" style="1" customWidth="1"/>
    <col min="3790" max="3790" width="3.88671875" style="1" customWidth="1"/>
    <col min="3791" max="3791" width="9.6640625" style="1" bestFit="1" customWidth="1"/>
    <col min="3792" max="3792" width="4.33203125" style="1" customWidth="1"/>
    <col min="3793" max="3793" width="3.6640625" style="1" customWidth="1"/>
    <col min="3794" max="3796" width="13.44140625" style="1" customWidth="1"/>
    <col min="3797" max="3797" width="2.109375" style="1" customWidth="1"/>
    <col min="3798" max="3798" width="3.88671875" style="1" customWidth="1"/>
    <col min="3799" max="3799" width="8.109375" style="1" customWidth="1"/>
    <col min="3800" max="3800" width="4.33203125" style="1" customWidth="1"/>
    <col min="3801" max="3801" width="3.6640625" style="1" customWidth="1"/>
    <col min="3802" max="3802" width="11.44140625" style="1" bestFit="1" customWidth="1"/>
    <col min="3803" max="3804" width="13" style="1" customWidth="1"/>
    <col min="3805" max="3805" width="2.109375" style="1" customWidth="1"/>
    <col min="3806" max="4029" width="9.109375" style="1"/>
    <col min="4030" max="4030" width="3.88671875" style="1" customWidth="1"/>
    <col min="4031" max="4031" width="8.109375" style="1" customWidth="1"/>
    <col min="4032" max="4032" width="4.33203125" style="1" customWidth="1"/>
    <col min="4033" max="4033" width="3.88671875" style="1" customWidth="1"/>
    <col min="4034" max="4036" width="13" style="1" customWidth="1"/>
    <col min="4037" max="4037" width="2.109375" style="1" customWidth="1"/>
    <col min="4038" max="4038" width="3.88671875" style="1" customWidth="1"/>
    <col min="4039" max="4039" width="8.109375" style="1" customWidth="1"/>
    <col min="4040" max="4040" width="4.33203125" style="1" customWidth="1"/>
    <col min="4041" max="4041" width="3.6640625" style="1" customWidth="1"/>
    <col min="4042" max="4044" width="13.33203125" style="1" customWidth="1"/>
    <col min="4045" max="4045" width="2.109375" style="1" customWidth="1"/>
    <col min="4046" max="4046" width="3.88671875" style="1" customWidth="1"/>
    <col min="4047" max="4047" width="9.6640625" style="1" bestFit="1" customWidth="1"/>
    <col min="4048" max="4048" width="4.33203125" style="1" customWidth="1"/>
    <col min="4049" max="4049" width="3.6640625" style="1" customWidth="1"/>
    <col min="4050" max="4052" width="13.44140625" style="1" customWidth="1"/>
    <col min="4053" max="4053" width="2.109375" style="1" customWidth="1"/>
    <col min="4054" max="4054" width="3.88671875" style="1" customWidth="1"/>
    <col min="4055" max="4055" width="8.109375" style="1" customWidth="1"/>
    <col min="4056" max="4056" width="4.33203125" style="1" customWidth="1"/>
    <col min="4057" max="4057" width="3.6640625" style="1" customWidth="1"/>
    <col min="4058" max="4058" width="11.44140625" style="1" bestFit="1" customWidth="1"/>
    <col min="4059" max="4060" width="13" style="1" customWidth="1"/>
    <col min="4061" max="4061" width="2.109375" style="1" customWidth="1"/>
    <col min="4062" max="4285" width="9.109375" style="1"/>
    <col min="4286" max="4286" width="3.88671875" style="1" customWidth="1"/>
    <col min="4287" max="4287" width="8.109375" style="1" customWidth="1"/>
    <col min="4288" max="4288" width="4.33203125" style="1" customWidth="1"/>
    <col min="4289" max="4289" width="3.88671875" style="1" customWidth="1"/>
    <col min="4290" max="4292" width="13" style="1" customWidth="1"/>
    <col min="4293" max="4293" width="2.109375" style="1" customWidth="1"/>
    <col min="4294" max="4294" width="3.88671875" style="1" customWidth="1"/>
    <col min="4295" max="4295" width="8.109375" style="1" customWidth="1"/>
    <col min="4296" max="4296" width="4.33203125" style="1" customWidth="1"/>
    <col min="4297" max="4297" width="3.6640625" style="1" customWidth="1"/>
    <col min="4298" max="4300" width="13.33203125" style="1" customWidth="1"/>
    <col min="4301" max="4301" width="2.109375" style="1" customWidth="1"/>
    <col min="4302" max="4302" width="3.88671875" style="1" customWidth="1"/>
    <col min="4303" max="4303" width="9.6640625" style="1" bestFit="1" customWidth="1"/>
    <col min="4304" max="4304" width="4.33203125" style="1" customWidth="1"/>
    <col min="4305" max="4305" width="3.6640625" style="1" customWidth="1"/>
    <col min="4306" max="4308" width="13.44140625" style="1" customWidth="1"/>
    <col min="4309" max="4309" width="2.109375" style="1" customWidth="1"/>
    <col min="4310" max="4310" width="3.88671875" style="1" customWidth="1"/>
    <col min="4311" max="4311" width="8.109375" style="1" customWidth="1"/>
    <col min="4312" max="4312" width="4.33203125" style="1" customWidth="1"/>
    <col min="4313" max="4313" width="3.6640625" style="1" customWidth="1"/>
    <col min="4314" max="4314" width="11.44140625" style="1" bestFit="1" customWidth="1"/>
    <col min="4315" max="4316" width="13" style="1" customWidth="1"/>
    <col min="4317" max="4317" width="2.109375" style="1" customWidth="1"/>
    <col min="4318" max="4541" width="9.109375" style="1"/>
    <col min="4542" max="4542" width="3.88671875" style="1" customWidth="1"/>
    <col min="4543" max="4543" width="8.109375" style="1" customWidth="1"/>
    <col min="4544" max="4544" width="4.33203125" style="1" customWidth="1"/>
    <col min="4545" max="4545" width="3.88671875" style="1" customWidth="1"/>
    <col min="4546" max="4548" width="13" style="1" customWidth="1"/>
    <col min="4549" max="4549" width="2.109375" style="1" customWidth="1"/>
    <col min="4550" max="4550" width="3.88671875" style="1" customWidth="1"/>
    <col min="4551" max="4551" width="8.109375" style="1" customWidth="1"/>
    <col min="4552" max="4552" width="4.33203125" style="1" customWidth="1"/>
    <col min="4553" max="4553" width="3.6640625" style="1" customWidth="1"/>
    <col min="4554" max="4556" width="13.33203125" style="1" customWidth="1"/>
    <col min="4557" max="4557" width="2.109375" style="1" customWidth="1"/>
    <col min="4558" max="4558" width="3.88671875" style="1" customWidth="1"/>
    <col min="4559" max="4559" width="9.6640625" style="1" bestFit="1" customWidth="1"/>
    <col min="4560" max="4560" width="4.33203125" style="1" customWidth="1"/>
    <col min="4561" max="4561" width="3.6640625" style="1" customWidth="1"/>
    <col min="4562" max="4564" width="13.44140625" style="1" customWidth="1"/>
    <col min="4565" max="4565" width="2.109375" style="1" customWidth="1"/>
    <col min="4566" max="4566" width="3.88671875" style="1" customWidth="1"/>
    <col min="4567" max="4567" width="8.109375" style="1" customWidth="1"/>
    <col min="4568" max="4568" width="4.33203125" style="1" customWidth="1"/>
    <col min="4569" max="4569" width="3.6640625" style="1" customWidth="1"/>
    <col min="4570" max="4570" width="11.44140625" style="1" bestFit="1" customWidth="1"/>
    <col min="4571" max="4572" width="13" style="1" customWidth="1"/>
    <col min="4573" max="4573" width="2.109375" style="1" customWidth="1"/>
    <col min="4574" max="4797" width="9.109375" style="1"/>
    <col min="4798" max="4798" width="3.88671875" style="1" customWidth="1"/>
    <col min="4799" max="4799" width="8.109375" style="1" customWidth="1"/>
    <col min="4800" max="4800" width="4.33203125" style="1" customWidth="1"/>
    <col min="4801" max="4801" width="3.88671875" style="1" customWidth="1"/>
    <col min="4802" max="4804" width="13" style="1" customWidth="1"/>
    <col min="4805" max="4805" width="2.109375" style="1" customWidth="1"/>
    <col min="4806" max="4806" width="3.88671875" style="1" customWidth="1"/>
    <col min="4807" max="4807" width="8.109375" style="1" customWidth="1"/>
    <col min="4808" max="4808" width="4.33203125" style="1" customWidth="1"/>
    <col min="4809" max="4809" width="3.6640625" style="1" customWidth="1"/>
    <col min="4810" max="4812" width="13.33203125" style="1" customWidth="1"/>
    <col min="4813" max="4813" width="2.109375" style="1" customWidth="1"/>
    <col min="4814" max="4814" width="3.88671875" style="1" customWidth="1"/>
    <col min="4815" max="4815" width="9.6640625" style="1" bestFit="1" customWidth="1"/>
    <col min="4816" max="4816" width="4.33203125" style="1" customWidth="1"/>
    <col min="4817" max="4817" width="3.6640625" style="1" customWidth="1"/>
    <col min="4818" max="4820" width="13.44140625" style="1" customWidth="1"/>
    <col min="4821" max="4821" width="2.109375" style="1" customWidth="1"/>
    <col min="4822" max="4822" width="3.88671875" style="1" customWidth="1"/>
    <col min="4823" max="4823" width="8.109375" style="1" customWidth="1"/>
    <col min="4824" max="4824" width="4.33203125" style="1" customWidth="1"/>
    <col min="4825" max="4825" width="3.6640625" style="1" customWidth="1"/>
    <col min="4826" max="4826" width="11.44140625" style="1" bestFit="1" customWidth="1"/>
    <col min="4827" max="4828" width="13" style="1" customWidth="1"/>
    <col min="4829" max="4829" width="2.109375" style="1" customWidth="1"/>
    <col min="4830" max="5053" width="9.109375" style="1"/>
    <col min="5054" max="5054" width="3.88671875" style="1" customWidth="1"/>
    <col min="5055" max="5055" width="8.109375" style="1" customWidth="1"/>
    <col min="5056" max="5056" width="4.33203125" style="1" customWidth="1"/>
    <col min="5057" max="5057" width="3.88671875" style="1" customWidth="1"/>
    <col min="5058" max="5060" width="13" style="1" customWidth="1"/>
    <col min="5061" max="5061" width="2.109375" style="1" customWidth="1"/>
    <col min="5062" max="5062" width="3.88671875" style="1" customWidth="1"/>
    <col min="5063" max="5063" width="8.109375" style="1" customWidth="1"/>
    <col min="5064" max="5064" width="4.33203125" style="1" customWidth="1"/>
    <col min="5065" max="5065" width="3.6640625" style="1" customWidth="1"/>
    <col min="5066" max="5068" width="13.33203125" style="1" customWidth="1"/>
    <col min="5069" max="5069" width="2.109375" style="1" customWidth="1"/>
    <col min="5070" max="5070" width="3.88671875" style="1" customWidth="1"/>
    <col min="5071" max="5071" width="9.6640625" style="1" bestFit="1" customWidth="1"/>
    <col min="5072" max="5072" width="4.33203125" style="1" customWidth="1"/>
    <col min="5073" max="5073" width="3.6640625" style="1" customWidth="1"/>
    <col min="5074" max="5076" width="13.44140625" style="1" customWidth="1"/>
    <col min="5077" max="5077" width="2.109375" style="1" customWidth="1"/>
    <col min="5078" max="5078" width="3.88671875" style="1" customWidth="1"/>
    <col min="5079" max="5079" width="8.109375" style="1" customWidth="1"/>
    <col min="5080" max="5080" width="4.33203125" style="1" customWidth="1"/>
    <col min="5081" max="5081" width="3.6640625" style="1" customWidth="1"/>
    <col min="5082" max="5082" width="11.44140625" style="1" bestFit="1" customWidth="1"/>
    <col min="5083" max="5084" width="13" style="1" customWidth="1"/>
    <col min="5085" max="5085" width="2.109375" style="1" customWidth="1"/>
    <col min="5086" max="5309" width="9.109375" style="1"/>
    <col min="5310" max="5310" width="3.88671875" style="1" customWidth="1"/>
    <col min="5311" max="5311" width="8.109375" style="1" customWidth="1"/>
    <col min="5312" max="5312" width="4.33203125" style="1" customWidth="1"/>
    <col min="5313" max="5313" width="3.88671875" style="1" customWidth="1"/>
    <col min="5314" max="5316" width="13" style="1" customWidth="1"/>
    <col min="5317" max="5317" width="2.109375" style="1" customWidth="1"/>
    <col min="5318" max="5318" width="3.88671875" style="1" customWidth="1"/>
    <col min="5319" max="5319" width="8.109375" style="1" customWidth="1"/>
    <col min="5320" max="5320" width="4.33203125" style="1" customWidth="1"/>
    <col min="5321" max="5321" width="3.6640625" style="1" customWidth="1"/>
    <col min="5322" max="5324" width="13.33203125" style="1" customWidth="1"/>
    <col min="5325" max="5325" width="2.109375" style="1" customWidth="1"/>
    <col min="5326" max="5326" width="3.88671875" style="1" customWidth="1"/>
    <col min="5327" max="5327" width="9.6640625" style="1" bestFit="1" customWidth="1"/>
    <col min="5328" max="5328" width="4.33203125" style="1" customWidth="1"/>
    <col min="5329" max="5329" width="3.6640625" style="1" customWidth="1"/>
    <col min="5330" max="5332" width="13.44140625" style="1" customWidth="1"/>
    <col min="5333" max="5333" width="2.109375" style="1" customWidth="1"/>
    <col min="5334" max="5334" width="3.88671875" style="1" customWidth="1"/>
    <col min="5335" max="5335" width="8.109375" style="1" customWidth="1"/>
    <col min="5336" max="5336" width="4.33203125" style="1" customWidth="1"/>
    <col min="5337" max="5337" width="3.6640625" style="1" customWidth="1"/>
    <col min="5338" max="5338" width="11.44140625" style="1" bestFit="1" customWidth="1"/>
    <col min="5339" max="5340" width="13" style="1" customWidth="1"/>
    <col min="5341" max="5341" width="2.109375" style="1" customWidth="1"/>
    <col min="5342" max="5565" width="9.109375" style="1"/>
    <col min="5566" max="5566" width="3.88671875" style="1" customWidth="1"/>
    <col min="5567" max="5567" width="8.109375" style="1" customWidth="1"/>
    <col min="5568" max="5568" width="4.33203125" style="1" customWidth="1"/>
    <col min="5569" max="5569" width="3.88671875" style="1" customWidth="1"/>
    <col min="5570" max="5572" width="13" style="1" customWidth="1"/>
    <col min="5573" max="5573" width="2.109375" style="1" customWidth="1"/>
    <col min="5574" max="5574" width="3.88671875" style="1" customWidth="1"/>
    <col min="5575" max="5575" width="8.109375" style="1" customWidth="1"/>
    <col min="5576" max="5576" width="4.33203125" style="1" customWidth="1"/>
    <col min="5577" max="5577" width="3.6640625" style="1" customWidth="1"/>
    <col min="5578" max="5580" width="13.33203125" style="1" customWidth="1"/>
    <col min="5581" max="5581" width="2.109375" style="1" customWidth="1"/>
    <col min="5582" max="5582" width="3.88671875" style="1" customWidth="1"/>
    <col min="5583" max="5583" width="9.6640625" style="1" bestFit="1" customWidth="1"/>
    <col min="5584" max="5584" width="4.33203125" style="1" customWidth="1"/>
    <col min="5585" max="5585" width="3.6640625" style="1" customWidth="1"/>
    <col min="5586" max="5588" width="13.44140625" style="1" customWidth="1"/>
    <col min="5589" max="5589" width="2.109375" style="1" customWidth="1"/>
    <col min="5590" max="5590" width="3.88671875" style="1" customWidth="1"/>
    <col min="5591" max="5591" width="8.109375" style="1" customWidth="1"/>
    <col min="5592" max="5592" width="4.33203125" style="1" customWidth="1"/>
    <col min="5593" max="5593" width="3.6640625" style="1" customWidth="1"/>
    <col min="5594" max="5594" width="11.44140625" style="1" bestFit="1" customWidth="1"/>
    <col min="5595" max="5596" width="13" style="1" customWidth="1"/>
    <col min="5597" max="5597" width="2.109375" style="1" customWidth="1"/>
    <col min="5598" max="5821" width="9.109375" style="1"/>
    <col min="5822" max="5822" width="3.88671875" style="1" customWidth="1"/>
    <col min="5823" max="5823" width="8.109375" style="1" customWidth="1"/>
    <col min="5824" max="5824" width="4.33203125" style="1" customWidth="1"/>
    <col min="5825" max="5825" width="3.88671875" style="1" customWidth="1"/>
    <col min="5826" max="5828" width="13" style="1" customWidth="1"/>
    <col min="5829" max="5829" width="2.109375" style="1" customWidth="1"/>
    <col min="5830" max="5830" width="3.88671875" style="1" customWidth="1"/>
    <col min="5831" max="5831" width="8.109375" style="1" customWidth="1"/>
    <col min="5832" max="5832" width="4.33203125" style="1" customWidth="1"/>
    <col min="5833" max="5833" width="3.6640625" style="1" customWidth="1"/>
    <col min="5834" max="5836" width="13.33203125" style="1" customWidth="1"/>
    <col min="5837" max="5837" width="2.109375" style="1" customWidth="1"/>
    <col min="5838" max="5838" width="3.88671875" style="1" customWidth="1"/>
    <col min="5839" max="5839" width="9.6640625" style="1" bestFit="1" customWidth="1"/>
    <col min="5840" max="5840" width="4.33203125" style="1" customWidth="1"/>
    <col min="5841" max="5841" width="3.6640625" style="1" customWidth="1"/>
    <col min="5842" max="5844" width="13.44140625" style="1" customWidth="1"/>
    <col min="5845" max="5845" width="2.109375" style="1" customWidth="1"/>
    <col min="5846" max="5846" width="3.88671875" style="1" customWidth="1"/>
    <col min="5847" max="5847" width="8.109375" style="1" customWidth="1"/>
    <col min="5848" max="5848" width="4.33203125" style="1" customWidth="1"/>
    <col min="5849" max="5849" width="3.6640625" style="1" customWidth="1"/>
    <col min="5850" max="5850" width="11.44140625" style="1" bestFit="1" customWidth="1"/>
    <col min="5851" max="5852" width="13" style="1" customWidth="1"/>
    <col min="5853" max="5853" width="2.109375" style="1" customWidth="1"/>
    <col min="5854" max="6077" width="9.109375" style="1"/>
    <col min="6078" max="6078" width="3.88671875" style="1" customWidth="1"/>
    <col min="6079" max="6079" width="8.109375" style="1" customWidth="1"/>
    <col min="6080" max="6080" width="4.33203125" style="1" customWidth="1"/>
    <col min="6081" max="6081" width="3.88671875" style="1" customWidth="1"/>
    <col min="6082" max="6084" width="13" style="1" customWidth="1"/>
    <col min="6085" max="6085" width="2.109375" style="1" customWidth="1"/>
    <col min="6086" max="6086" width="3.88671875" style="1" customWidth="1"/>
    <col min="6087" max="6087" width="8.109375" style="1" customWidth="1"/>
    <col min="6088" max="6088" width="4.33203125" style="1" customWidth="1"/>
    <col min="6089" max="6089" width="3.6640625" style="1" customWidth="1"/>
    <col min="6090" max="6092" width="13.33203125" style="1" customWidth="1"/>
    <col min="6093" max="6093" width="2.109375" style="1" customWidth="1"/>
    <col min="6094" max="6094" width="3.88671875" style="1" customWidth="1"/>
    <col min="6095" max="6095" width="9.6640625" style="1" bestFit="1" customWidth="1"/>
    <col min="6096" max="6096" width="4.33203125" style="1" customWidth="1"/>
    <col min="6097" max="6097" width="3.6640625" style="1" customWidth="1"/>
    <col min="6098" max="6100" width="13.44140625" style="1" customWidth="1"/>
    <col min="6101" max="6101" width="2.109375" style="1" customWidth="1"/>
    <col min="6102" max="6102" width="3.88671875" style="1" customWidth="1"/>
    <col min="6103" max="6103" width="8.109375" style="1" customWidth="1"/>
    <col min="6104" max="6104" width="4.33203125" style="1" customWidth="1"/>
    <col min="6105" max="6105" width="3.6640625" style="1" customWidth="1"/>
    <col min="6106" max="6106" width="11.44140625" style="1" bestFit="1" customWidth="1"/>
    <col min="6107" max="6108" width="13" style="1" customWidth="1"/>
    <col min="6109" max="6109" width="2.109375" style="1" customWidth="1"/>
    <col min="6110" max="6333" width="9.109375" style="1"/>
    <col min="6334" max="6334" width="3.88671875" style="1" customWidth="1"/>
    <col min="6335" max="6335" width="8.109375" style="1" customWidth="1"/>
    <col min="6336" max="6336" width="4.33203125" style="1" customWidth="1"/>
    <col min="6337" max="6337" width="3.88671875" style="1" customWidth="1"/>
    <col min="6338" max="6340" width="13" style="1" customWidth="1"/>
    <col min="6341" max="6341" width="2.109375" style="1" customWidth="1"/>
    <col min="6342" max="6342" width="3.88671875" style="1" customWidth="1"/>
    <col min="6343" max="6343" width="8.109375" style="1" customWidth="1"/>
    <col min="6344" max="6344" width="4.33203125" style="1" customWidth="1"/>
    <col min="6345" max="6345" width="3.6640625" style="1" customWidth="1"/>
    <col min="6346" max="6348" width="13.33203125" style="1" customWidth="1"/>
    <col min="6349" max="6349" width="2.109375" style="1" customWidth="1"/>
    <col min="6350" max="6350" width="3.88671875" style="1" customWidth="1"/>
    <col min="6351" max="6351" width="9.6640625" style="1" bestFit="1" customWidth="1"/>
    <col min="6352" max="6352" width="4.33203125" style="1" customWidth="1"/>
    <col min="6353" max="6353" width="3.6640625" style="1" customWidth="1"/>
    <col min="6354" max="6356" width="13.44140625" style="1" customWidth="1"/>
    <col min="6357" max="6357" width="2.109375" style="1" customWidth="1"/>
    <col min="6358" max="6358" width="3.88671875" style="1" customWidth="1"/>
    <col min="6359" max="6359" width="8.109375" style="1" customWidth="1"/>
    <col min="6360" max="6360" width="4.33203125" style="1" customWidth="1"/>
    <col min="6361" max="6361" width="3.6640625" style="1" customWidth="1"/>
    <col min="6362" max="6362" width="11.44140625" style="1" bestFit="1" customWidth="1"/>
    <col min="6363" max="6364" width="13" style="1" customWidth="1"/>
    <col min="6365" max="6365" width="2.109375" style="1" customWidth="1"/>
    <col min="6366" max="6589" width="9.109375" style="1"/>
    <col min="6590" max="6590" width="3.88671875" style="1" customWidth="1"/>
    <col min="6591" max="6591" width="8.109375" style="1" customWidth="1"/>
    <col min="6592" max="6592" width="4.33203125" style="1" customWidth="1"/>
    <col min="6593" max="6593" width="3.88671875" style="1" customWidth="1"/>
    <col min="6594" max="6596" width="13" style="1" customWidth="1"/>
    <col min="6597" max="6597" width="2.109375" style="1" customWidth="1"/>
    <col min="6598" max="6598" width="3.88671875" style="1" customWidth="1"/>
    <col min="6599" max="6599" width="8.109375" style="1" customWidth="1"/>
    <col min="6600" max="6600" width="4.33203125" style="1" customWidth="1"/>
    <col min="6601" max="6601" width="3.6640625" style="1" customWidth="1"/>
    <col min="6602" max="6604" width="13.33203125" style="1" customWidth="1"/>
    <col min="6605" max="6605" width="2.109375" style="1" customWidth="1"/>
    <col min="6606" max="6606" width="3.88671875" style="1" customWidth="1"/>
    <col min="6607" max="6607" width="9.6640625" style="1" bestFit="1" customWidth="1"/>
    <col min="6608" max="6608" width="4.33203125" style="1" customWidth="1"/>
    <col min="6609" max="6609" width="3.6640625" style="1" customWidth="1"/>
    <col min="6610" max="6612" width="13.44140625" style="1" customWidth="1"/>
    <col min="6613" max="6613" width="2.109375" style="1" customWidth="1"/>
    <col min="6614" max="6614" width="3.88671875" style="1" customWidth="1"/>
    <col min="6615" max="6615" width="8.109375" style="1" customWidth="1"/>
    <col min="6616" max="6616" width="4.33203125" style="1" customWidth="1"/>
    <col min="6617" max="6617" width="3.6640625" style="1" customWidth="1"/>
    <col min="6618" max="6618" width="11.44140625" style="1" bestFit="1" customWidth="1"/>
    <col min="6619" max="6620" width="13" style="1" customWidth="1"/>
    <col min="6621" max="6621" width="2.109375" style="1" customWidth="1"/>
    <col min="6622" max="6845" width="9.109375" style="1"/>
    <col min="6846" max="6846" width="3.88671875" style="1" customWidth="1"/>
    <col min="6847" max="6847" width="8.109375" style="1" customWidth="1"/>
    <col min="6848" max="6848" width="4.33203125" style="1" customWidth="1"/>
    <col min="6849" max="6849" width="3.88671875" style="1" customWidth="1"/>
    <col min="6850" max="6852" width="13" style="1" customWidth="1"/>
    <col min="6853" max="6853" width="2.109375" style="1" customWidth="1"/>
    <col min="6854" max="6854" width="3.88671875" style="1" customWidth="1"/>
    <col min="6855" max="6855" width="8.109375" style="1" customWidth="1"/>
    <col min="6856" max="6856" width="4.33203125" style="1" customWidth="1"/>
    <col min="6857" max="6857" width="3.6640625" style="1" customWidth="1"/>
    <col min="6858" max="6860" width="13.33203125" style="1" customWidth="1"/>
    <col min="6861" max="6861" width="2.109375" style="1" customWidth="1"/>
    <col min="6862" max="6862" width="3.88671875" style="1" customWidth="1"/>
    <col min="6863" max="6863" width="9.6640625" style="1" bestFit="1" customWidth="1"/>
    <col min="6864" max="6864" width="4.33203125" style="1" customWidth="1"/>
    <col min="6865" max="6865" width="3.6640625" style="1" customWidth="1"/>
    <col min="6866" max="6868" width="13.44140625" style="1" customWidth="1"/>
    <col min="6869" max="6869" width="2.109375" style="1" customWidth="1"/>
    <col min="6870" max="6870" width="3.88671875" style="1" customWidth="1"/>
    <col min="6871" max="6871" width="8.109375" style="1" customWidth="1"/>
    <col min="6872" max="6872" width="4.33203125" style="1" customWidth="1"/>
    <col min="6873" max="6873" width="3.6640625" style="1" customWidth="1"/>
    <col min="6874" max="6874" width="11.44140625" style="1" bestFit="1" customWidth="1"/>
    <col min="6875" max="6876" width="13" style="1" customWidth="1"/>
    <col min="6877" max="6877" width="2.109375" style="1" customWidth="1"/>
    <col min="6878" max="7101" width="9.109375" style="1"/>
    <col min="7102" max="7102" width="3.88671875" style="1" customWidth="1"/>
    <col min="7103" max="7103" width="8.109375" style="1" customWidth="1"/>
    <col min="7104" max="7104" width="4.33203125" style="1" customWidth="1"/>
    <col min="7105" max="7105" width="3.88671875" style="1" customWidth="1"/>
    <col min="7106" max="7108" width="13" style="1" customWidth="1"/>
    <col min="7109" max="7109" width="2.109375" style="1" customWidth="1"/>
    <col min="7110" max="7110" width="3.88671875" style="1" customWidth="1"/>
    <col min="7111" max="7111" width="8.109375" style="1" customWidth="1"/>
    <col min="7112" max="7112" width="4.33203125" style="1" customWidth="1"/>
    <col min="7113" max="7113" width="3.6640625" style="1" customWidth="1"/>
    <col min="7114" max="7116" width="13.33203125" style="1" customWidth="1"/>
    <col min="7117" max="7117" width="2.109375" style="1" customWidth="1"/>
    <col min="7118" max="7118" width="3.88671875" style="1" customWidth="1"/>
    <col min="7119" max="7119" width="9.6640625" style="1" bestFit="1" customWidth="1"/>
    <col min="7120" max="7120" width="4.33203125" style="1" customWidth="1"/>
    <col min="7121" max="7121" width="3.6640625" style="1" customWidth="1"/>
    <col min="7122" max="7124" width="13.44140625" style="1" customWidth="1"/>
    <col min="7125" max="7125" width="2.109375" style="1" customWidth="1"/>
    <col min="7126" max="7126" width="3.88671875" style="1" customWidth="1"/>
    <col min="7127" max="7127" width="8.109375" style="1" customWidth="1"/>
    <col min="7128" max="7128" width="4.33203125" style="1" customWidth="1"/>
    <col min="7129" max="7129" width="3.6640625" style="1" customWidth="1"/>
    <col min="7130" max="7130" width="11.44140625" style="1" bestFit="1" customWidth="1"/>
    <col min="7131" max="7132" width="13" style="1" customWidth="1"/>
    <col min="7133" max="7133" width="2.109375" style="1" customWidth="1"/>
    <col min="7134" max="7357" width="9.109375" style="1"/>
    <col min="7358" max="7358" width="3.88671875" style="1" customWidth="1"/>
    <col min="7359" max="7359" width="8.109375" style="1" customWidth="1"/>
    <col min="7360" max="7360" width="4.33203125" style="1" customWidth="1"/>
    <col min="7361" max="7361" width="3.88671875" style="1" customWidth="1"/>
    <col min="7362" max="7364" width="13" style="1" customWidth="1"/>
    <col min="7365" max="7365" width="2.109375" style="1" customWidth="1"/>
    <col min="7366" max="7366" width="3.88671875" style="1" customWidth="1"/>
    <col min="7367" max="7367" width="8.109375" style="1" customWidth="1"/>
    <col min="7368" max="7368" width="4.33203125" style="1" customWidth="1"/>
    <col min="7369" max="7369" width="3.6640625" style="1" customWidth="1"/>
    <col min="7370" max="7372" width="13.33203125" style="1" customWidth="1"/>
    <col min="7373" max="7373" width="2.109375" style="1" customWidth="1"/>
    <col min="7374" max="7374" width="3.88671875" style="1" customWidth="1"/>
    <col min="7375" max="7375" width="9.6640625" style="1" bestFit="1" customWidth="1"/>
    <col min="7376" max="7376" width="4.33203125" style="1" customWidth="1"/>
    <col min="7377" max="7377" width="3.6640625" style="1" customWidth="1"/>
    <col min="7378" max="7380" width="13.44140625" style="1" customWidth="1"/>
    <col min="7381" max="7381" width="2.109375" style="1" customWidth="1"/>
    <col min="7382" max="7382" width="3.88671875" style="1" customWidth="1"/>
    <col min="7383" max="7383" width="8.109375" style="1" customWidth="1"/>
    <col min="7384" max="7384" width="4.33203125" style="1" customWidth="1"/>
    <col min="7385" max="7385" width="3.6640625" style="1" customWidth="1"/>
    <col min="7386" max="7386" width="11.44140625" style="1" bestFit="1" customWidth="1"/>
    <col min="7387" max="7388" width="13" style="1" customWidth="1"/>
    <col min="7389" max="7389" width="2.109375" style="1" customWidth="1"/>
    <col min="7390" max="7613" width="9.109375" style="1"/>
    <col min="7614" max="7614" width="3.88671875" style="1" customWidth="1"/>
    <col min="7615" max="7615" width="8.109375" style="1" customWidth="1"/>
    <col min="7616" max="7616" width="4.33203125" style="1" customWidth="1"/>
    <col min="7617" max="7617" width="3.88671875" style="1" customWidth="1"/>
    <col min="7618" max="7620" width="13" style="1" customWidth="1"/>
    <col min="7621" max="7621" width="2.109375" style="1" customWidth="1"/>
    <col min="7622" max="7622" width="3.88671875" style="1" customWidth="1"/>
    <col min="7623" max="7623" width="8.109375" style="1" customWidth="1"/>
    <col min="7624" max="7624" width="4.33203125" style="1" customWidth="1"/>
    <col min="7625" max="7625" width="3.6640625" style="1" customWidth="1"/>
    <col min="7626" max="7628" width="13.33203125" style="1" customWidth="1"/>
    <col min="7629" max="7629" width="2.109375" style="1" customWidth="1"/>
    <col min="7630" max="7630" width="3.88671875" style="1" customWidth="1"/>
    <col min="7631" max="7631" width="9.6640625" style="1" bestFit="1" customWidth="1"/>
    <col min="7632" max="7632" width="4.33203125" style="1" customWidth="1"/>
    <col min="7633" max="7633" width="3.6640625" style="1" customWidth="1"/>
    <col min="7634" max="7636" width="13.44140625" style="1" customWidth="1"/>
    <col min="7637" max="7637" width="2.109375" style="1" customWidth="1"/>
    <col min="7638" max="7638" width="3.88671875" style="1" customWidth="1"/>
    <col min="7639" max="7639" width="8.109375" style="1" customWidth="1"/>
    <col min="7640" max="7640" width="4.33203125" style="1" customWidth="1"/>
    <col min="7641" max="7641" width="3.6640625" style="1" customWidth="1"/>
    <col min="7642" max="7642" width="11.44140625" style="1" bestFit="1" customWidth="1"/>
    <col min="7643" max="7644" width="13" style="1" customWidth="1"/>
    <col min="7645" max="7645" width="2.109375" style="1" customWidth="1"/>
    <col min="7646" max="7869" width="9.109375" style="1"/>
    <col min="7870" max="7870" width="3.88671875" style="1" customWidth="1"/>
    <col min="7871" max="7871" width="8.109375" style="1" customWidth="1"/>
    <col min="7872" max="7872" width="4.33203125" style="1" customWidth="1"/>
    <col min="7873" max="7873" width="3.88671875" style="1" customWidth="1"/>
    <col min="7874" max="7876" width="13" style="1" customWidth="1"/>
    <col min="7877" max="7877" width="2.109375" style="1" customWidth="1"/>
    <col min="7878" max="7878" width="3.88671875" style="1" customWidth="1"/>
    <col min="7879" max="7879" width="8.109375" style="1" customWidth="1"/>
    <col min="7880" max="7880" width="4.33203125" style="1" customWidth="1"/>
    <col min="7881" max="7881" width="3.6640625" style="1" customWidth="1"/>
    <col min="7882" max="7884" width="13.33203125" style="1" customWidth="1"/>
    <col min="7885" max="7885" width="2.109375" style="1" customWidth="1"/>
    <col min="7886" max="7886" width="3.88671875" style="1" customWidth="1"/>
    <col min="7887" max="7887" width="9.6640625" style="1" bestFit="1" customWidth="1"/>
    <col min="7888" max="7888" width="4.33203125" style="1" customWidth="1"/>
    <col min="7889" max="7889" width="3.6640625" style="1" customWidth="1"/>
    <col min="7890" max="7892" width="13.44140625" style="1" customWidth="1"/>
    <col min="7893" max="7893" width="2.109375" style="1" customWidth="1"/>
    <col min="7894" max="7894" width="3.88671875" style="1" customWidth="1"/>
    <col min="7895" max="7895" width="8.109375" style="1" customWidth="1"/>
    <col min="7896" max="7896" width="4.33203125" style="1" customWidth="1"/>
    <col min="7897" max="7897" width="3.6640625" style="1" customWidth="1"/>
    <col min="7898" max="7898" width="11.44140625" style="1" bestFit="1" customWidth="1"/>
    <col min="7899" max="7900" width="13" style="1" customWidth="1"/>
    <col min="7901" max="7901" width="2.109375" style="1" customWidth="1"/>
    <col min="7902" max="8125" width="9.109375" style="1"/>
    <col min="8126" max="8126" width="3.88671875" style="1" customWidth="1"/>
    <col min="8127" max="8127" width="8.109375" style="1" customWidth="1"/>
    <col min="8128" max="8128" width="4.33203125" style="1" customWidth="1"/>
    <col min="8129" max="8129" width="3.88671875" style="1" customWidth="1"/>
    <col min="8130" max="8132" width="13" style="1" customWidth="1"/>
    <col min="8133" max="8133" width="2.109375" style="1" customWidth="1"/>
    <col min="8134" max="8134" width="3.88671875" style="1" customWidth="1"/>
    <col min="8135" max="8135" width="8.109375" style="1" customWidth="1"/>
    <col min="8136" max="8136" width="4.33203125" style="1" customWidth="1"/>
    <col min="8137" max="8137" width="3.6640625" style="1" customWidth="1"/>
    <col min="8138" max="8140" width="13.33203125" style="1" customWidth="1"/>
    <col min="8141" max="8141" width="2.109375" style="1" customWidth="1"/>
    <col min="8142" max="8142" width="3.88671875" style="1" customWidth="1"/>
    <col min="8143" max="8143" width="9.6640625" style="1" bestFit="1" customWidth="1"/>
    <col min="8144" max="8144" width="4.33203125" style="1" customWidth="1"/>
    <col min="8145" max="8145" width="3.6640625" style="1" customWidth="1"/>
    <col min="8146" max="8148" width="13.44140625" style="1" customWidth="1"/>
    <col min="8149" max="8149" width="2.109375" style="1" customWidth="1"/>
    <col min="8150" max="8150" width="3.88671875" style="1" customWidth="1"/>
    <col min="8151" max="8151" width="8.109375" style="1" customWidth="1"/>
    <col min="8152" max="8152" width="4.33203125" style="1" customWidth="1"/>
    <col min="8153" max="8153" width="3.6640625" style="1" customWidth="1"/>
    <col min="8154" max="8154" width="11.44140625" style="1" bestFit="1" customWidth="1"/>
    <col min="8155" max="8156" width="13" style="1" customWidth="1"/>
    <col min="8157" max="8157" width="2.109375" style="1" customWidth="1"/>
    <col min="8158" max="8381" width="9.109375" style="1"/>
    <col min="8382" max="8382" width="3.88671875" style="1" customWidth="1"/>
    <col min="8383" max="8383" width="8.109375" style="1" customWidth="1"/>
    <col min="8384" max="8384" width="4.33203125" style="1" customWidth="1"/>
    <col min="8385" max="8385" width="3.88671875" style="1" customWidth="1"/>
    <col min="8386" max="8388" width="13" style="1" customWidth="1"/>
    <col min="8389" max="8389" width="2.109375" style="1" customWidth="1"/>
    <col min="8390" max="8390" width="3.88671875" style="1" customWidth="1"/>
    <col min="8391" max="8391" width="8.109375" style="1" customWidth="1"/>
    <col min="8392" max="8392" width="4.33203125" style="1" customWidth="1"/>
    <col min="8393" max="8393" width="3.6640625" style="1" customWidth="1"/>
    <col min="8394" max="8396" width="13.33203125" style="1" customWidth="1"/>
    <col min="8397" max="8397" width="2.109375" style="1" customWidth="1"/>
    <col min="8398" max="8398" width="3.88671875" style="1" customWidth="1"/>
    <col min="8399" max="8399" width="9.6640625" style="1" bestFit="1" customWidth="1"/>
    <col min="8400" max="8400" width="4.33203125" style="1" customWidth="1"/>
    <col min="8401" max="8401" width="3.6640625" style="1" customWidth="1"/>
    <col min="8402" max="8404" width="13.44140625" style="1" customWidth="1"/>
    <col min="8405" max="8405" width="2.109375" style="1" customWidth="1"/>
    <col min="8406" max="8406" width="3.88671875" style="1" customWidth="1"/>
    <col min="8407" max="8407" width="8.109375" style="1" customWidth="1"/>
    <col min="8408" max="8408" width="4.33203125" style="1" customWidth="1"/>
    <col min="8409" max="8409" width="3.6640625" style="1" customWidth="1"/>
    <col min="8410" max="8410" width="11.44140625" style="1" bestFit="1" customWidth="1"/>
    <col min="8411" max="8412" width="13" style="1" customWidth="1"/>
    <col min="8413" max="8413" width="2.109375" style="1" customWidth="1"/>
    <col min="8414" max="8637" width="9.109375" style="1"/>
    <col min="8638" max="8638" width="3.88671875" style="1" customWidth="1"/>
    <col min="8639" max="8639" width="8.109375" style="1" customWidth="1"/>
    <col min="8640" max="8640" width="4.33203125" style="1" customWidth="1"/>
    <col min="8641" max="8641" width="3.88671875" style="1" customWidth="1"/>
    <col min="8642" max="8644" width="13" style="1" customWidth="1"/>
    <col min="8645" max="8645" width="2.109375" style="1" customWidth="1"/>
    <col min="8646" max="8646" width="3.88671875" style="1" customWidth="1"/>
    <col min="8647" max="8647" width="8.109375" style="1" customWidth="1"/>
    <col min="8648" max="8648" width="4.33203125" style="1" customWidth="1"/>
    <col min="8649" max="8649" width="3.6640625" style="1" customWidth="1"/>
    <col min="8650" max="8652" width="13.33203125" style="1" customWidth="1"/>
    <col min="8653" max="8653" width="2.109375" style="1" customWidth="1"/>
    <col min="8654" max="8654" width="3.88671875" style="1" customWidth="1"/>
    <col min="8655" max="8655" width="9.6640625" style="1" bestFit="1" customWidth="1"/>
    <col min="8656" max="8656" width="4.33203125" style="1" customWidth="1"/>
    <col min="8657" max="8657" width="3.6640625" style="1" customWidth="1"/>
    <col min="8658" max="8660" width="13.44140625" style="1" customWidth="1"/>
    <col min="8661" max="8661" width="2.109375" style="1" customWidth="1"/>
    <col min="8662" max="8662" width="3.88671875" style="1" customWidth="1"/>
    <col min="8663" max="8663" width="8.109375" style="1" customWidth="1"/>
    <col min="8664" max="8664" width="4.33203125" style="1" customWidth="1"/>
    <col min="8665" max="8665" width="3.6640625" style="1" customWidth="1"/>
    <col min="8666" max="8666" width="11.44140625" style="1" bestFit="1" customWidth="1"/>
    <col min="8667" max="8668" width="13" style="1" customWidth="1"/>
    <col min="8669" max="8669" width="2.109375" style="1" customWidth="1"/>
    <col min="8670" max="8893" width="9.109375" style="1"/>
    <col min="8894" max="8894" width="3.88671875" style="1" customWidth="1"/>
    <col min="8895" max="8895" width="8.109375" style="1" customWidth="1"/>
    <col min="8896" max="8896" width="4.33203125" style="1" customWidth="1"/>
    <col min="8897" max="8897" width="3.88671875" style="1" customWidth="1"/>
    <col min="8898" max="8900" width="13" style="1" customWidth="1"/>
    <col min="8901" max="8901" width="2.109375" style="1" customWidth="1"/>
    <col min="8902" max="8902" width="3.88671875" style="1" customWidth="1"/>
    <col min="8903" max="8903" width="8.109375" style="1" customWidth="1"/>
    <col min="8904" max="8904" width="4.33203125" style="1" customWidth="1"/>
    <col min="8905" max="8905" width="3.6640625" style="1" customWidth="1"/>
    <col min="8906" max="8908" width="13.33203125" style="1" customWidth="1"/>
    <col min="8909" max="8909" width="2.109375" style="1" customWidth="1"/>
    <col min="8910" max="8910" width="3.88671875" style="1" customWidth="1"/>
    <col min="8911" max="8911" width="9.6640625" style="1" bestFit="1" customWidth="1"/>
    <col min="8912" max="8912" width="4.33203125" style="1" customWidth="1"/>
    <col min="8913" max="8913" width="3.6640625" style="1" customWidth="1"/>
    <col min="8914" max="8916" width="13.44140625" style="1" customWidth="1"/>
    <col min="8917" max="8917" width="2.109375" style="1" customWidth="1"/>
    <col min="8918" max="8918" width="3.88671875" style="1" customWidth="1"/>
    <col min="8919" max="8919" width="8.109375" style="1" customWidth="1"/>
    <col min="8920" max="8920" width="4.33203125" style="1" customWidth="1"/>
    <col min="8921" max="8921" width="3.6640625" style="1" customWidth="1"/>
    <col min="8922" max="8922" width="11.44140625" style="1" bestFit="1" customWidth="1"/>
    <col min="8923" max="8924" width="13" style="1" customWidth="1"/>
    <col min="8925" max="8925" width="2.109375" style="1" customWidth="1"/>
    <col min="8926" max="9149" width="9.109375" style="1"/>
    <col min="9150" max="9150" width="3.88671875" style="1" customWidth="1"/>
    <col min="9151" max="9151" width="8.109375" style="1" customWidth="1"/>
    <col min="9152" max="9152" width="4.33203125" style="1" customWidth="1"/>
    <col min="9153" max="9153" width="3.88671875" style="1" customWidth="1"/>
    <col min="9154" max="9156" width="13" style="1" customWidth="1"/>
    <col min="9157" max="9157" width="2.109375" style="1" customWidth="1"/>
    <col min="9158" max="9158" width="3.88671875" style="1" customWidth="1"/>
    <col min="9159" max="9159" width="8.109375" style="1" customWidth="1"/>
    <col min="9160" max="9160" width="4.33203125" style="1" customWidth="1"/>
    <col min="9161" max="9161" width="3.6640625" style="1" customWidth="1"/>
    <col min="9162" max="9164" width="13.33203125" style="1" customWidth="1"/>
    <col min="9165" max="9165" width="2.109375" style="1" customWidth="1"/>
    <col min="9166" max="9166" width="3.88671875" style="1" customWidth="1"/>
    <col min="9167" max="9167" width="9.6640625" style="1" bestFit="1" customWidth="1"/>
    <col min="9168" max="9168" width="4.33203125" style="1" customWidth="1"/>
    <col min="9169" max="9169" width="3.6640625" style="1" customWidth="1"/>
    <col min="9170" max="9172" width="13.44140625" style="1" customWidth="1"/>
    <col min="9173" max="9173" width="2.109375" style="1" customWidth="1"/>
    <col min="9174" max="9174" width="3.88671875" style="1" customWidth="1"/>
    <col min="9175" max="9175" width="8.109375" style="1" customWidth="1"/>
    <col min="9176" max="9176" width="4.33203125" style="1" customWidth="1"/>
    <col min="9177" max="9177" width="3.6640625" style="1" customWidth="1"/>
    <col min="9178" max="9178" width="11.44140625" style="1" bestFit="1" customWidth="1"/>
    <col min="9179" max="9180" width="13" style="1" customWidth="1"/>
    <col min="9181" max="9181" width="2.109375" style="1" customWidth="1"/>
    <col min="9182" max="9405" width="9.109375" style="1"/>
    <col min="9406" max="9406" width="3.88671875" style="1" customWidth="1"/>
    <col min="9407" max="9407" width="8.109375" style="1" customWidth="1"/>
    <col min="9408" max="9408" width="4.33203125" style="1" customWidth="1"/>
    <col min="9409" max="9409" width="3.88671875" style="1" customWidth="1"/>
    <col min="9410" max="9412" width="13" style="1" customWidth="1"/>
    <col min="9413" max="9413" width="2.109375" style="1" customWidth="1"/>
    <col min="9414" max="9414" width="3.88671875" style="1" customWidth="1"/>
    <col min="9415" max="9415" width="8.109375" style="1" customWidth="1"/>
    <col min="9416" max="9416" width="4.33203125" style="1" customWidth="1"/>
    <col min="9417" max="9417" width="3.6640625" style="1" customWidth="1"/>
    <col min="9418" max="9420" width="13.33203125" style="1" customWidth="1"/>
    <col min="9421" max="9421" width="2.109375" style="1" customWidth="1"/>
    <col min="9422" max="9422" width="3.88671875" style="1" customWidth="1"/>
    <col min="9423" max="9423" width="9.6640625" style="1" bestFit="1" customWidth="1"/>
    <col min="9424" max="9424" width="4.33203125" style="1" customWidth="1"/>
    <col min="9425" max="9425" width="3.6640625" style="1" customWidth="1"/>
    <col min="9426" max="9428" width="13.44140625" style="1" customWidth="1"/>
    <col min="9429" max="9429" width="2.109375" style="1" customWidth="1"/>
    <col min="9430" max="9430" width="3.88671875" style="1" customWidth="1"/>
    <col min="9431" max="9431" width="8.109375" style="1" customWidth="1"/>
    <col min="9432" max="9432" width="4.33203125" style="1" customWidth="1"/>
    <col min="9433" max="9433" width="3.6640625" style="1" customWidth="1"/>
    <col min="9434" max="9434" width="11.44140625" style="1" bestFit="1" customWidth="1"/>
    <col min="9435" max="9436" width="13" style="1" customWidth="1"/>
    <col min="9437" max="9437" width="2.109375" style="1" customWidth="1"/>
    <col min="9438" max="9661" width="9.109375" style="1"/>
    <col min="9662" max="9662" width="3.88671875" style="1" customWidth="1"/>
    <col min="9663" max="9663" width="8.109375" style="1" customWidth="1"/>
    <col min="9664" max="9664" width="4.33203125" style="1" customWidth="1"/>
    <col min="9665" max="9665" width="3.88671875" style="1" customWidth="1"/>
    <col min="9666" max="9668" width="13" style="1" customWidth="1"/>
    <col min="9669" max="9669" width="2.109375" style="1" customWidth="1"/>
    <col min="9670" max="9670" width="3.88671875" style="1" customWidth="1"/>
    <col min="9671" max="9671" width="8.109375" style="1" customWidth="1"/>
    <col min="9672" max="9672" width="4.33203125" style="1" customWidth="1"/>
    <col min="9673" max="9673" width="3.6640625" style="1" customWidth="1"/>
    <col min="9674" max="9676" width="13.33203125" style="1" customWidth="1"/>
    <col min="9677" max="9677" width="2.109375" style="1" customWidth="1"/>
    <col min="9678" max="9678" width="3.88671875" style="1" customWidth="1"/>
    <col min="9679" max="9679" width="9.6640625" style="1" bestFit="1" customWidth="1"/>
    <col min="9680" max="9680" width="4.33203125" style="1" customWidth="1"/>
    <col min="9681" max="9681" width="3.6640625" style="1" customWidth="1"/>
    <col min="9682" max="9684" width="13.44140625" style="1" customWidth="1"/>
    <col min="9685" max="9685" width="2.109375" style="1" customWidth="1"/>
    <col min="9686" max="9686" width="3.88671875" style="1" customWidth="1"/>
    <col min="9687" max="9687" width="8.109375" style="1" customWidth="1"/>
    <col min="9688" max="9688" width="4.33203125" style="1" customWidth="1"/>
    <col min="9689" max="9689" width="3.6640625" style="1" customWidth="1"/>
    <col min="9690" max="9690" width="11.44140625" style="1" bestFit="1" customWidth="1"/>
    <col min="9691" max="9692" width="13" style="1" customWidth="1"/>
    <col min="9693" max="9693" width="2.109375" style="1" customWidth="1"/>
    <col min="9694" max="9917" width="9.109375" style="1"/>
    <col min="9918" max="9918" width="3.88671875" style="1" customWidth="1"/>
    <col min="9919" max="9919" width="8.109375" style="1" customWidth="1"/>
    <col min="9920" max="9920" width="4.33203125" style="1" customWidth="1"/>
    <col min="9921" max="9921" width="3.88671875" style="1" customWidth="1"/>
    <col min="9922" max="9924" width="13" style="1" customWidth="1"/>
    <col min="9925" max="9925" width="2.109375" style="1" customWidth="1"/>
    <col min="9926" max="9926" width="3.88671875" style="1" customWidth="1"/>
    <col min="9927" max="9927" width="8.109375" style="1" customWidth="1"/>
    <col min="9928" max="9928" width="4.33203125" style="1" customWidth="1"/>
    <col min="9929" max="9929" width="3.6640625" style="1" customWidth="1"/>
    <col min="9930" max="9932" width="13.33203125" style="1" customWidth="1"/>
    <col min="9933" max="9933" width="2.109375" style="1" customWidth="1"/>
    <col min="9934" max="9934" width="3.88671875" style="1" customWidth="1"/>
    <col min="9935" max="9935" width="9.6640625" style="1" bestFit="1" customWidth="1"/>
    <col min="9936" max="9936" width="4.33203125" style="1" customWidth="1"/>
    <col min="9937" max="9937" width="3.6640625" style="1" customWidth="1"/>
    <col min="9938" max="9940" width="13.44140625" style="1" customWidth="1"/>
    <col min="9941" max="9941" width="2.109375" style="1" customWidth="1"/>
    <col min="9942" max="9942" width="3.88671875" style="1" customWidth="1"/>
    <col min="9943" max="9943" width="8.109375" style="1" customWidth="1"/>
    <col min="9944" max="9944" width="4.33203125" style="1" customWidth="1"/>
    <col min="9945" max="9945" width="3.6640625" style="1" customWidth="1"/>
    <col min="9946" max="9946" width="11.44140625" style="1" bestFit="1" customWidth="1"/>
    <col min="9947" max="9948" width="13" style="1" customWidth="1"/>
    <col min="9949" max="9949" width="2.109375" style="1" customWidth="1"/>
    <col min="9950" max="10173" width="9.109375" style="1"/>
    <col min="10174" max="10174" width="3.88671875" style="1" customWidth="1"/>
    <col min="10175" max="10175" width="8.109375" style="1" customWidth="1"/>
    <col min="10176" max="10176" width="4.33203125" style="1" customWidth="1"/>
    <col min="10177" max="10177" width="3.88671875" style="1" customWidth="1"/>
    <col min="10178" max="10180" width="13" style="1" customWidth="1"/>
    <col min="10181" max="10181" width="2.109375" style="1" customWidth="1"/>
    <col min="10182" max="10182" width="3.88671875" style="1" customWidth="1"/>
    <col min="10183" max="10183" width="8.109375" style="1" customWidth="1"/>
    <col min="10184" max="10184" width="4.33203125" style="1" customWidth="1"/>
    <col min="10185" max="10185" width="3.6640625" style="1" customWidth="1"/>
    <col min="10186" max="10188" width="13.33203125" style="1" customWidth="1"/>
    <col min="10189" max="10189" width="2.109375" style="1" customWidth="1"/>
    <col min="10190" max="10190" width="3.88671875" style="1" customWidth="1"/>
    <col min="10191" max="10191" width="9.6640625" style="1" bestFit="1" customWidth="1"/>
    <col min="10192" max="10192" width="4.33203125" style="1" customWidth="1"/>
    <col min="10193" max="10193" width="3.6640625" style="1" customWidth="1"/>
    <col min="10194" max="10196" width="13.44140625" style="1" customWidth="1"/>
    <col min="10197" max="10197" width="2.109375" style="1" customWidth="1"/>
    <col min="10198" max="10198" width="3.88671875" style="1" customWidth="1"/>
    <col min="10199" max="10199" width="8.109375" style="1" customWidth="1"/>
    <col min="10200" max="10200" width="4.33203125" style="1" customWidth="1"/>
    <col min="10201" max="10201" width="3.6640625" style="1" customWidth="1"/>
    <col min="10202" max="10202" width="11.44140625" style="1" bestFit="1" customWidth="1"/>
    <col min="10203" max="10204" width="13" style="1" customWidth="1"/>
    <col min="10205" max="10205" width="2.109375" style="1" customWidth="1"/>
    <col min="10206" max="10429" width="9.109375" style="1"/>
    <col min="10430" max="10430" width="3.88671875" style="1" customWidth="1"/>
    <col min="10431" max="10431" width="8.109375" style="1" customWidth="1"/>
    <col min="10432" max="10432" width="4.33203125" style="1" customWidth="1"/>
    <col min="10433" max="10433" width="3.88671875" style="1" customWidth="1"/>
    <col min="10434" max="10436" width="13" style="1" customWidth="1"/>
    <col min="10437" max="10437" width="2.109375" style="1" customWidth="1"/>
    <col min="10438" max="10438" width="3.88671875" style="1" customWidth="1"/>
    <col min="10439" max="10439" width="8.109375" style="1" customWidth="1"/>
    <col min="10440" max="10440" width="4.33203125" style="1" customWidth="1"/>
    <col min="10441" max="10441" width="3.6640625" style="1" customWidth="1"/>
    <col min="10442" max="10444" width="13.33203125" style="1" customWidth="1"/>
    <col min="10445" max="10445" width="2.109375" style="1" customWidth="1"/>
    <col min="10446" max="10446" width="3.88671875" style="1" customWidth="1"/>
    <col min="10447" max="10447" width="9.6640625" style="1" bestFit="1" customWidth="1"/>
    <col min="10448" max="10448" width="4.33203125" style="1" customWidth="1"/>
    <col min="10449" max="10449" width="3.6640625" style="1" customWidth="1"/>
    <col min="10450" max="10452" width="13.44140625" style="1" customWidth="1"/>
    <col min="10453" max="10453" width="2.109375" style="1" customWidth="1"/>
    <col min="10454" max="10454" width="3.88671875" style="1" customWidth="1"/>
    <col min="10455" max="10455" width="8.109375" style="1" customWidth="1"/>
    <col min="10456" max="10456" width="4.33203125" style="1" customWidth="1"/>
    <col min="10457" max="10457" width="3.6640625" style="1" customWidth="1"/>
    <col min="10458" max="10458" width="11.44140625" style="1" bestFit="1" customWidth="1"/>
    <col min="10459" max="10460" width="13" style="1" customWidth="1"/>
    <col min="10461" max="10461" width="2.109375" style="1" customWidth="1"/>
    <col min="10462" max="10685" width="9.109375" style="1"/>
    <col min="10686" max="10686" width="3.88671875" style="1" customWidth="1"/>
    <col min="10687" max="10687" width="8.109375" style="1" customWidth="1"/>
    <col min="10688" max="10688" width="4.33203125" style="1" customWidth="1"/>
    <col min="10689" max="10689" width="3.88671875" style="1" customWidth="1"/>
    <col min="10690" max="10692" width="13" style="1" customWidth="1"/>
    <col min="10693" max="10693" width="2.109375" style="1" customWidth="1"/>
    <col min="10694" max="10694" width="3.88671875" style="1" customWidth="1"/>
    <col min="10695" max="10695" width="8.109375" style="1" customWidth="1"/>
    <col min="10696" max="10696" width="4.33203125" style="1" customWidth="1"/>
    <col min="10697" max="10697" width="3.6640625" style="1" customWidth="1"/>
    <col min="10698" max="10700" width="13.33203125" style="1" customWidth="1"/>
    <col min="10701" max="10701" width="2.109375" style="1" customWidth="1"/>
    <col min="10702" max="10702" width="3.88671875" style="1" customWidth="1"/>
    <col min="10703" max="10703" width="9.6640625" style="1" bestFit="1" customWidth="1"/>
    <col min="10704" max="10704" width="4.33203125" style="1" customWidth="1"/>
    <col min="10705" max="10705" width="3.6640625" style="1" customWidth="1"/>
    <col min="10706" max="10708" width="13.44140625" style="1" customWidth="1"/>
    <col min="10709" max="10709" width="2.109375" style="1" customWidth="1"/>
    <col min="10710" max="10710" width="3.88671875" style="1" customWidth="1"/>
    <col min="10711" max="10711" width="8.109375" style="1" customWidth="1"/>
    <col min="10712" max="10712" width="4.33203125" style="1" customWidth="1"/>
    <col min="10713" max="10713" width="3.6640625" style="1" customWidth="1"/>
    <col min="10714" max="10714" width="11.44140625" style="1" bestFit="1" customWidth="1"/>
    <col min="10715" max="10716" width="13" style="1" customWidth="1"/>
    <col min="10717" max="10717" width="2.109375" style="1" customWidth="1"/>
    <col min="10718" max="10941" width="9.109375" style="1"/>
    <col min="10942" max="10942" width="3.88671875" style="1" customWidth="1"/>
    <col min="10943" max="10943" width="8.109375" style="1" customWidth="1"/>
    <col min="10944" max="10944" width="4.33203125" style="1" customWidth="1"/>
    <col min="10945" max="10945" width="3.88671875" style="1" customWidth="1"/>
    <col min="10946" max="10948" width="13" style="1" customWidth="1"/>
    <col min="10949" max="10949" width="2.109375" style="1" customWidth="1"/>
    <col min="10950" max="10950" width="3.88671875" style="1" customWidth="1"/>
    <col min="10951" max="10951" width="8.109375" style="1" customWidth="1"/>
    <col min="10952" max="10952" width="4.33203125" style="1" customWidth="1"/>
    <col min="10953" max="10953" width="3.6640625" style="1" customWidth="1"/>
    <col min="10954" max="10956" width="13.33203125" style="1" customWidth="1"/>
    <col min="10957" max="10957" width="2.109375" style="1" customWidth="1"/>
    <col min="10958" max="10958" width="3.88671875" style="1" customWidth="1"/>
    <col min="10959" max="10959" width="9.6640625" style="1" bestFit="1" customWidth="1"/>
    <col min="10960" max="10960" width="4.33203125" style="1" customWidth="1"/>
    <col min="10961" max="10961" width="3.6640625" style="1" customWidth="1"/>
    <col min="10962" max="10964" width="13.44140625" style="1" customWidth="1"/>
    <col min="10965" max="10965" width="2.109375" style="1" customWidth="1"/>
    <col min="10966" max="10966" width="3.88671875" style="1" customWidth="1"/>
    <col min="10967" max="10967" width="8.109375" style="1" customWidth="1"/>
    <col min="10968" max="10968" width="4.33203125" style="1" customWidth="1"/>
    <col min="10969" max="10969" width="3.6640625" style="1" customWidth="1"/>
    <col min="10970" max="10970" width="11.44140625" style="1" bestFit="1" customWidth="1"/>
    <col min="10971" max="10972" width="13" style="1" customWidth="1"/>
    <col min="10973" max="10973" width="2.109375" style="1" customWidth="1"/>
    <col min="10974" max="11197" width="9.109375" style="1"/>
    <col min="11198" max="11198" width="3.88671875" style="1" customWidth="1"/>
    <col min="11199" max="11199" width="8.109375" style="1" customWidth="1"/>
    <col min="11200" max="11200" width="4.33203125" style="1" customWidth="1"/>
    <col min="11201" max="11201" width="3.88671875" style="1" customWidth="1"/>
    <col min="11202" max="11204" width="13" style="1" customWidth="1"/>
    <col min="11205" max="11205" width="2.109375" style="1" customWidth="1"/>
    <col min="11206" max="11206" width="3.88671875" style="1" customWidth="1"/>
    <col min="11207" max="11207" width="8.109375" style="1" customWidth="1"/>
    <col min="11208" max="11208" width="4.33203125" style="1" customWidth="1"/>
    <col min="11209" max="11209" width="3.6640625" style="1" customWidth="1"/>
    <col min="11210" max="11212" width="13.33203125" style="1" customWidth="1"/>
    <col min="11213" max="11213" width="2.109375" style="1" customWidth="1"/>
    <col min="11214" max="11214" width="3.88671875" style="1" customWidth="1"/>
    <col min="11215" max="11215" width="9.6640625" style="1" bestFit="1" customWidth="1"/>
    <col min="11216" max="11216" width="4.33203125" style="1" customWidth="1"/>
    <col min="11217" max="11217" width="3.6640625" style="1" customWidth="1"/>
    <col min="11218" max="11220" width="13.44140625" style="1" customWidth="1"/>
    <col min="11221" max="11221" width="2.109375" style="1" customWidth="1"/>
    <col min="11222" max="11222" width="3.88671875" style="1" customWidth="1"/>
    <col min="11223" max="11223" width="8.109375" style="1" customWidth="1"/>
    <col min="11224" max="11224" width="4.33203125" style="1" customWidth="1"/>
    <col min="11225" max="11225" width="3.6640625" style="1" customWidth="1"/>
    <col min="11226" max="11226" width="11.44140625" style="1" bestFit="1" customWidth="1"/>
    <col min="11227" max="11228" width="13" style="1" customWidth="1"/>
    <col min="11229" max="11229" width="2.109375" style="1" customWidth="1"/>
    <col min="11230" max="11453" width="9.109375" style="1"/>
    <col min="11454" max="11454" width="3.88671875" style="1" customWidth="1"/>
    <col min="11455" max="11455" width="8.109375" style="1" customWidth="1"/>
    <col min="11456" max="11456" width="4.33203125" style="1" customWidth="1"/>
    <col min="11457" max="11457" width="3.88671875" style="1" customWidth="1"/>
    <col min="11458" max="11460" width="13" style="1" customWidth="1"/>
    <col min="11461" max="11461" width="2.109375" style="1" customWidth="1"/>
    <col min="11462" max="11462" width="3.88671875" style="1" customWidth="1"/>
    <col min="11463" max="11463" width="8.109375" style="1" customWidth="1"/>
    <col min="11464" max="11464" width="4.33203125" style="1" customWidth="1"/>
    <col min="11465" max="11465" width="3.6640625" style="1" customWidth="1"/>
    <col min="11466" max="11468" width="13.33203125" style="1" customWidth="1"/>
    <col min="11469" max="11469" width="2.109375" style="1" customWidth="1"/>
    <col min="11470" max="11470" width="3.88671875" style="1" customWidth="1"/>
    <col min="11471" max="11471" width="9.6640625" style="1" bestFit="1" customWidth="1"/>
    <col min="11472" max="11472" width="4.33203125" style="1" customWidth="1"/>
    <col min="11473" max="11473" width="3.6640625" style="1" customWidth="1"/>
    <col min="11474" max="11476" width="13.44140625" style="1" customWidth="1"/>
    <col min="11477" max="11477" width="2.109375" style="1" customWidth="1"/>
    <col min="11478" max="11478" width="3.88671875" style="1" customWidth="1"/>
    <col min="11479" max="11479" width="8.109375" style="1" customWidth="1"/>
    <col min="11480" max="11480" width="4.33203125" style="1" customWidth="1"/>
    <col min="11481" max="11481" width="3.6640625" style="1" customWidth="1"/>
    <col min="11482" max="11482" width="11.44140625" style="1" bestFit="1" customWidth="1"/>
    <col min="11483" max="11484" width="13" style="1" customWidth="1"/>
    <col min="11485" max="11485" width="2.109375" style="1" customWidth="1"/>
    <col min="11486" max="11709" width="9.109375" style="1"/>
    <col min="11710" max="11710" width="3.88671875" style="1" customWidth="1"/>
    <col min="11711" max="11711" width="8.109375" style="1" customWidth="1"/>
    <col min="11712" max="11712" width="4.33203125" style="1" customWidth="1"/>
    <col min="11713" max="11713" width="3.88671875" style="1" customWidth="1"/>
    <col min="11714" max="11716" width="13" style="1" customWidth="1"/>
    <col min="11717" max="11717" width="2.109375" style="1" customWidth="1"/>
    <col min="11718" max="11718" width="3.88671875" style="1" customWidth="1"/>
    <col min="11719" max="11719" width="8.109375" style="1" customWidth="1"/>
    <col min="11720" max="11720" width="4.33203125" style="1" customWidth="1"/>
    <col min="11721" max="11721" width="3.6640625" style="1" customWidth="1"/>
    <col min="11722" max="11724" width="13.33203125" style="1" customWidth="1"/>
    <col min="11725" max="11725" width="2.109375" style="1" customWidth="1"/>
    <col min="11726" max="11726" width="3.88671875" style="1" customWidth="1"/>
    <col min="11727" max="11727" width="9.6640625" style="1" bestFit="1" customWidth="1"/>
    <col min="11728" max="11728" width="4.33203125" style="1" customWidth="1"/>
    <col min="11729" max="11729" width="3.6640625" style="1" customWidth="1"/>
    <col min="11730" max="11732" width="13.44140625" style="1" customWidth="1"/>
    <col min="11733" max="11733" width="2.109375" style="1" customWidth="1"/>
    <col min="11734" max="11734" width="3.88671875" style="1" customWidth="1"/>
    <col min="11735" max="11735" width="8.109375" style="1" customWidth="1"/>
    <col min="11736" max="11736" width="4.33203125" style="1" customWidth="1"/>
    <col min="11737" max="11737" width="3.6640625" style="1" customWidth="1"/>
    <col min="11738" max="11738" width="11.44140625" style="1" bestFit="1" customWidth="1"/>
    <col min="11739" max="11740" width="13" style="1" customWidth="1"/>
    <col min="11741" max="11741" width="2.109375" style="1" customWidth="1"/>
    <col min="11742" max="11965" width="9.109375" style="1"/>
    <col min="11966" max="11966" width="3.88671875" style="1" customWidth="1"/>
    <col min="11967" max="11967" width="8.109375" style="1" customWidth="1"/>
    <col min="11968" max="11968" width="4.33203125" style="1" customWidth="1"/>
    <col min="11969" max="11969" width="3.88671875" style="1" customWidth="1"/>
    <col min="11970" max="11972" width="13" style="1" customWidth="1"/>
    <col min="11973" max="11973" width="2.109375" style="1" customWidth="1"/>
    <col min="11974" max="11974" width="3.88671875" style="1" customWidth="1"/>
    <col min="11975" max="11975" width="8.109375" style="1" customWidth="1"/>
    <col min="11976" max="11976" width="4.33203125" style="1" customWidth="1"/>
    <col min="11977" max="11977" width="3.6640625" style="1" customWidth="1"/>
    <col min="11978" max="11980" width="13.33203125" style="1" customWidth="1"/>
    <col min="11981" max="11981" width="2.109375" style="1" customWidth="1"/>
    <col min="11982" max="11982" width="3.88671875" style="1" customWidth="1"/>
    <col min="11983" max="11983" width="9.6640625" style="1" bestFit="1" customWidth="1"/>
    <col min="11984" max="11984" width="4.33203125" style="1" customWidth="1"/>
    <col min="11985" max="11985" width="3.6640625" style="1" customWidth="1"/>
    <col min="11986" max="11988" width="13.44140625" style="1" customWidth="1"/>
    <col min="11989" max="11989" width="2.109375" style="1" customWidth="1"/>
    <col min="11990" max="11990" width="3.88671875" style="1" customWidth="1"/>
    <col min="11991" max="11991" width="8.109375" style="1" customWidth="1"/>
    <col min="11992" max="11992" width="4.33203125" style="1" customWidth="1"/>
    <col min="11993" max="11993" width="3.6640625" style="1" customWidth="1"/>
    <col min="11994" max="11994" width="11.44140625" style="1" bestFit="1" customWidth="1"/>
    <col min="11995" max="11996" width="13" style="1" customWidth="1"/>
    <col min="11997" max="11997" width="2.109375" style="1" customWidth="1"/>
    <col min="11998" max="12221" width="9.109375" style="1"/>
    <col min="12222" max="12222" width="3.88671875" style="1" customWidth="1"/>
    <col min="12223" max="12223" width="8.109375" style="1" customWidth="1"/>
    <col min="12224" max="12224" width="4.33203125" style="1" customWidth="1"/>
    <col min="12225" max="12225" width="3.88671875" style="1" customWidth="1"/>
    <col min="12226" max="12228" width="13" style="1" customWidth="1"/>
    <col min="12229" max="12229" width="2.109375" style="1" customWidth="1"/>
    <col min="12230" max="12230" width="3.88671875" style="1" customWidth="1"/>
    <col min="12231" max="12231" width="8.109375" style="1" customWidth="1"/>
    <col min="12232" max="12232" width="4.33203125" style="1" customWidth="1"/>
    <col min="12233" max="12233" width="3.6640625" style="1" customWidth="1"/>
    <col min="12234" max="12236" width="13.33203125" style="1" customWidth="1"/>
    <col min="12237" max="12237" width="2.109375" style="1" customWidth="1"/>
    <col min="12238" max="12238" width="3.88671875" style="1" customWidth="1"/>
    <col min="12239" max="12239" width="9.6640625" style="1" bestFit="1" customWidth="1"/>
    <col min="12240" max="12240" width="4.33203125" style="1" customWidth="1"/>
    <col min="12241" max="12241" width="3.6640625" style="1" customWidth="1"/>
    <col min="12242" max="12244" width="13.44140625" style="1" customWidth="1"/>
    <col min="12245" max="12245" width="2.109375" style="1" customWidth="1"/>
    <col min="12246" max="12246" width="3.88671875" style="1" customWidth="1"/>
    <col min="12247" max="12247" width="8.109375" style="1" customWidth="1"/>
    <col min="12248" max="12248" width="4.33203125" style="1" customWidth="1"/>
    <col min="12249" max="12249" width="3.6640625" style="1" customWidth="1"/>
    <col min="12250" max="12250" width="11.44140625" style="1" bestFit="1" customWidth="1"/>
    <col min="12251" max="12252" width="13" style="1" customWidth="1"/>
    <col min="12253" max="12253" width="2.109375" style="1" customWidth="1"/>
    <col min="12254" max="12477" width="9.109375" style="1"/>
    <col min="12478" max="12478" width="3.88671875" style="1" customWidth="1"/>
    <col min="12479" max="12479" width="8.109375" style="1" customWidth="1"/>
    <col min="12480" max="12480" width="4.33203125" style="1" customWidth="1"/>
    <col min="12481" max="12481" width="3.88671875" style="1" customWidth="1"/>
    <col min="12482" max="12484" width="13" style="1" customWidth="1"/>
    <col min="12485" max="12485" width="2.109375" style="1" customWidth="1"/>
    <col min="12486" max="12486" width="3.88671875" style="1" customWidth="1"/>
    <col min="12487" max="12487" width="8.109375" style="1" customWidth="1"/>
    <col min="12488" max="12488" width="4.33203125" style="1" customWidth="1"/>
    <col min="12489" max="12489" width="3.6640625" style="1" customWidth="1"/>
    <col min="12490" max="12492" width="13.33203125" style="1" customWidth="1"/>
    <col min="12493" max="12493" width="2.109375" style="1" customWidth="1"/>
    <col min="12494" max="12494" width="3.88671875" style="1" customWidth="1"/>
    <col min="12495" max="12495" width="9.6640625" style="1" bestFit="1" customWidth="1"/>
    <col min="12496" max="12496" width="4.33203125" style="1" customWidth="1"/>
    <col min="12497" max="12497" width="3.6640625" style="1" customWidth="1"/>
    <col min="12498" max="12500" width="13.44140625" style="1" customWidth="1"/>
    <col min="12501" max="12501" width="2.109375" style="1" customWidth="1"/>
    <col min="12502" max="12502" width="3.88671875" style="1" customWidth="1"/>
    <col min="12503" max="12503" width="8.109375" style="1" customWidth="1"/>
    <col min="12504" max="12504" width="4.33203125" style="1" customWidth="1"/>
    <col min="12505" max="12505" width="3.6640625" style="1" customWidth="1"/>
    <col min="12506" max="12506" width="11.44140625" style="1" bestFit="1" customWidth="1"/>
    <col min="12507" max="12508" width="13" style="1" customWidth="1"/>
    <col min="12509" max="12509" width="2.109375" style="1" customWidth="1"/>
    <col min="12510" max="12733" width="9.109375" style="1"/>
    <col min="12734" max="12734" width="3.88671875" style="1" customWidth="1"/>
    <col min="12735" max="12735" width="8.109375" style="1" customWidth="1"/>
    <col min="12736" max="12736" width="4.33203125" style="1" customWidth="1"/>
    <col min="12737" max="12737" width="3.88671875" style="1" customWidth="1"/>
    <col min="12738" max="12740" width="13" style="1" customWidth="1"/>
    <col min="12741" max="12741" width="2.109375" style="1" customWidth="1"/>
    <col min="12742" max="12742" width="3.88671875" style="1" customWidth="1"/>
    <col min="12743" max="12743" width="8.109375" style="1" customWidth="1"/>
    <col min="12744" max="12744" width="4.33203125" style="1" customWidth="1"/>
    <col min="12745" max="12745" width="3.6640625" style="1" customWidth="1"/>
    <col min="12746" max="12748" width="13.33203125" style="1" customWidth="1"/>
    <col min="12749" max="12749" width="2.109375" style="1" customWidth="1"/>
    <col min="12750" max="12750" width="3.88671875" style="1" customWidth="1"/>
    <col min="12751" max="12751" width="9.6640625" style="1" bestFit="1" customWidth="1"/>
    <col min="12752" max="12752" width="4.33203125" style="1" customWidth="1"/>
    <col min="12753" max="12753" width="3.6640625" style="1" customWidth="1"/>
    <col min="12754" max="12756" width="13.44140625" style="1" customWidth="1"/>
    <col min="12757" max="12757" width="2.109375" style="1" customWidth="1"/>
    <col min="12758" max="12758" width="3.88671875" style="1" customWidth="1"/>
    <col min="12759" max="12759" width="8.109375" style="1" customWidth="1"/>
    <col min="12760" max="12760" width="4.33203125" style="1" customWidth="1"/>
    <col min="12761" max="12761" width="3.6640625" style="1" customWidth="1"/>
    <col min="12762" max="12762" width="11.44140625" style="1" bestFit="1" customWidth="1"/>
    <col min="12763" max="12764" width="13" style="1" customWidth="1"/>
    <col min="12765" max="12765" width="2.109375" style="1" customWidth="1"/>
    <col min="12766" max="12989" width="9.109375" style="1"/>
    <col min="12990" max="12990" width="3.88671875" style="1" customWidth="1"/>
    <col min="12991" max="12991" width="8.109375" style="1" customWidth="1"/>
    <col min="12992" max="12992" width="4.33203125" style="1" customWidth="1"/>
    <col min="12993" max="12993" width="3.88671875" style="1" customWidth="1"/>
    <col min="12994" max="12996" width="13" style="1" customWidth="1"/>
    <col min="12997" max="12997" width="2.109375" style="1" customWidth="1"/>
    <col min="12998" max="12998" width="3.88671875" style="1" customWidth="1"/>
    <col min="12999" max="12999" width="8.109375" style="1" customWidth="1"/>
    <col min="13000" max="13000" width="4.33203125" style="1" customWidth="1"/>
    <col min="13001" max="13001" width="3.6640625" style="1" customWidth="1"/>
    <col min="13002" max="13004" width="13.33203125" style="1" customWidth="1"/>
    <col min="13005" max="13005" width="2.109375" style="1" customWidth="1"/>
    <col min="13006" max="13006" width="3.88671875" style="1" customWidth="1"/>
    <col min="13007" max="13007" width="9.6640625" style="1" bestFit="1" customWidth="1"/>
    <col min="13008" max="13008" width="4.33203125" style="1" customWidth="1"/>
    <col min="13009" max="13009" width="3.6640625" style="1" customWidth="1"/>
    <col min="13010" max="13012" width="13.44140625" style="1" customWidth="1"/>
    <col min="13013" max="13013" width="2.109375" style="1" customWidth="1"/>
    <col min="13014" max="13014" width="3.88671875" style="1" customWidth="1"/>
    <col min="13015" max="13015" width="8.109375" style="1" customWidth="1"/>
    <col min="13016" max="13016" width="4.33203125" style="1" customWidth="1"/>
    <col min="13017" max="13017" width="3.6640625" style="1" customWidth="1"/>
    <col min="13018" max="13018" width="11.44140625" style="1" bestFit="1" customWidth="1"/>
    <col min="13019" max="13020" width="13" style="1" customWidth="1"/>
    <col min="13021" max="13021" width="2.109375" style="1" customWidth="1"/>
    <col min="13022" max="13245" width="9.109375" style="1"/>
    <col min="13246" max="13246" width="3.88671875" style="1" customWidth="1"/>
    <col min="13247" max="13247" width="8.109375" style="1" customWidth="1"/>
    <col min="13248" max="13248" width="4.33203125" style="1" customWidth="1"/>
    <col min="13249" max="13249" width="3.88671875" style="1" customWidth="1"/>
    <col min="13250" max="13252" width="13" style="1" customWidth="1"/>
    <col min="13253" max="13253" width="2.109375" style="1" customWidth="1"/>
    <col min="13254" max="13254" width="3.88671875" style="1" customWidth="1"/>
    <col min="13255" max="13255" width="8.109375" style="1" customWidth="1"/>
    <col min="13256" max="13256" width="4.33203125" style="1" customWidth="1"/>
    <col min="13257" max="13257" width="3.6640625" style="1" customWidth="1"/>
    <col min="13258" max="13260" width="13.33203125" style="1" customWidth="1"/>
    <col min="13261" max="13261" width="2.109375" style="1" customWidth="1"/>
    <col min="13262" max="13262" width="3.88671875" style="1" customWidth="1"/>
    <col min="13263" max="13263" width="9.6640625" style="1" bestFit="1" customWidth="1"/>
    <col min="13264" max="13264" width="4.33203125" style="1" customWidth="1"/>
    <col min="13265" max="13265" width="3.6640625" style="1" customWidth="1"/>
    <col min="13266" max="13268" width="13.44140625" style="1" customWidth="1"/>
    <col min="13269" max="13269" width="2.109375" style="1" customWidth="1"/>
    <col min="13270" max="13270" width="3.88671875" style="1" customWidth="1"/>
    <col min="13271" max="13271" width="8.109375" style="1" customWidth="1"/>
    <col min="13272" max="13272" width="4.33203125" style="1" customWidth="1"/>
    <col min="13273" max="13273" width="3.6640625" style="1" customWidth="1"/>
    <col min="13274" max="13274" width="11.44140625" style="1" bestFit="1" customWidth="1"/>
    <col min="13275" max="13276" width="13" style="1" customWidth="1"/>
    <col min="13277" max="13277" width="2.109375" style="1" customWidth="1"/>
    <col min="13278" max="13501" width="9.109375" style="1"/>
    <col min="13502" max="13502" width="3.88671875" style="1" customWidth="1"/>
    <col min="13503" max="13503" width="8.109375" style="1" customWidth="1"/>
    <col min="13504" max="13504" width="4.33203125" style="1" customWidth="1"/>
    <col min="13505" max="13505" width="3.88671875" style="1" customWidth="1"/>
    <col min="13506" max="13508" width="13" style="1" customWidth="1"/>
    <col min="13509" max="13509" width="2.109375" style="1" customWidth="1"/>
    <col min="13510" max="13510" width="3.88671875" style="1" customWidth="1"/>
    <col min="13511" max="13511" width="8.109375" style="1" customWidth="1"/>
    <col min="13512" max="13512" width="4.33203125" style="1" customWidth="1"/>
    <col min="13513" max="13513" width="3.6640625" style="1" customWidth="1"/>
    <col min="13514" max="13516" width="13.33203125" style="1" customWidth="1"/>
    <col min="13517" max="13517" width="2.109375" style="1" customWidth="1"/>
    <col min="13518" max="13518" width="3.88671875" style="1" customWidth="1"/>
    <col min="13519" max="13519" width="9.6640625" style="1" bestFit="1" customWidth="1"/>
    <col min="13520" max="13520" width="4.33203125" style="1" customWidth="1"/>
    <col min="13521" max="13521" width="3.6640625" style="1" customWidth="1"/>
    <col min="13522" max="13524" width="13.44140625" style="1" customWidth="1"/>
    <col min="13525" max="13525" width="2.109375" style="1" customWidth="1"/>
    <col min="13526" max="13526" width="3.88671875" style="1" customWidth="1"/>
    <col min="13527" max="13527" width="8.109375" style="1" customWidth="1"/>
    <col min="13528" max="13528" width="4.33203125" style="1" customWidth="1"/>
    <col min="13529" max="13529" width="3.6640625" style="1" customWidth="1"/>
    <col min="13530" max="13530" width="11.44140625" style="1" bestFit="1" customWidth="1"/>
    <col min="13531" max="13532" width="13" style="1" customWidth="1"/>
    <col min="13533" max="13533" width="2.109375" style="1" customWidth="1"/>
    <col min="13534" max="13757" width="9.109375" style="1"/>
    <col min="13758" max="13758" width="3.88671875" style="1" customWidth="1"/>
    <col min="13759" max="13759" width="8.109375" style="1" customWidth="1"/>
    <col min="13760" max="13760" width="4.33203125" style="1" customWidth="1"/>
    <col min="13761" max="13761" width="3.88671875" style="1" customWidth="1"/>
    <col min="13762" max="13764" width="13" style="1" customWidth="1"/>
    <col min="13765" max="13765" width="2.109375" style="1" customWidth="1"/>
    <col min="13766" max="13766" width="3.88671875" style="1" customWidth="1"/>
    <col min="13767" max="13767" width="8.109375" style="1" customWidth="1"/>
    <col min="13768" max="13768" width="4.33203125" style="1" customWidth="1"/>
    <col min="13769" max="13769" width="3.6640625" style="1" customWidth="1"/>
    <col min="13770" max="13772" width="13.33203125" style="1" customWidth="1"/>
    <col min="13773" max="13773" width="2.109375" style="1" customWidth="1"/>
    <col min="13774" max="13774" width="3.88671875" style="1" customWidth="1"/>
    <col min="13775" max="13775" width="9.6640625" style="1" bestFit="1" customWidth="1"/>
    <col min="13776" max="13776" width="4.33203125" style="1" customWidth="1"/>
    <col min="13777" max="13777" width="3.6640625" style="1" customWidth="1"/>
    <col min="13778" max="13780" width="13.44140625" style="1" customWidth="1"/>
    <col min="13781" max="13781" width="2.109375" style="1" customWidth="1"/>
    <col min="13782" max="13782" width="3.88671875" style="1" customWidth="1"/>
    <col min="13783" max="13783" width="8.109375" style="1" customWidth="1"/>
    <col min="13784" max="13784" width="4.33203125" style="1" customWidth="1"/>
    <col min="13785" max="13785" width="3.6640625" style="1" customWidth="1"/>
    <col min="13786" max="13786" width="11.44140625" style="1" bestFit="1" customWidth="1"/>
    <col min="13787" max="13788" width="13" style="1" customWidth="1"/>
    <col min="13789" max="13789" width="2.109375" style="1" customWidth="1"/>
    <col min="13790" max="14013" width="9.109375" style="1"/>
    <col min="14014" max="14014" width="3.88671875" style="1" customWidth="1"/>
    <col min="14015" max="14015" width="8.109375" style="1" customWidth="1"/>
    <col min="14016" max="14016" width="4.33203125" style="1" customWidth="1"/>
    <col min="14017" max="14017" width="3.88671875" style="1" customWidth="1"/>
    <col min="14018" max="14020" width="13" style="1" customWidth="1"/>
    <col min="14021" max="14021" width="2.109375" style="1" customWidth="1"/>
    <col min="14022" max="14022" width="3.88671875" style="1" customWidth="1"/>
    <col min="14023" max="14023" width="8.109375" style="1" customWidth="1"/>
    <col min="14024" max="14024" width="4.33203125" style="1" customWidth="1"/>
    <col min="14025" max="14025" width="3.6640625" style="1" customWidth="1"/>
    <col min="14026" max="14028" width="13.33203125" style="1" customWidth="1"/>
    <col min="14029" max="14029" width="2.109375" style="1" customWidth="1"/>
    <col min="14030" max="14030" width="3.88671875" style="1" customWidth="1"/>
    <col min="14031" max="14031" width="9.6640625" style="1" bestFit="1" customWidth="1"/>
    <col min="14032" max="14032" width="4.33203125" style="1" customWidth="1"/>
    <col min="14033" max="14033" width="3.6640625" style="1" customWidth="1"/>
    <col min="14034" max="14036" width="13.44140625" style="1" customWidth="1"/>
    <col min="14037" max="14037" width="2.109375" style="1" customWidth="1"/>
    <col min="14038" max="14038" width="3.88671875" style="1" customWidth="1"/>
    <col min="14039" max="14039" width="8.109375" style="1" customWidth="1"/>
    <col min="14040" max="14040" width="4.33203125" style="1" customWidth="1"/>
    <col min="14041" max="14041" width="3.6640625" style="1" customWidth="1"/>
    <col min="14042" max="14042" width="11.44140625" style="1" bestFit="1" customWidth="1"/>
    <col min="14043" max="14044" width="13" style="1" customWidth="1"/>
    <col min="14045" max="14045" width="2.109375" style="1" customWidth="1"/>
    <col min="14046" max="14269" width="9.109375" style="1"/>
    <col min="14270" max="14270" width="3.88671875" style="1" customWidth="1"/>
    <col min="14271" max="14271" width="8.109375" style="1" customWidth="1"/>
    <col min="14272" max="14272" width="4.33203125" style="1" customWidth="1"/>
    <col min="14273" max="14273" width="3.88671875" style="1" customWidth="1"/>
    <col min="14274" max="14276" width="13" style="1" customWidth="1"/>
    <col min="14277" max="14277" width="2.109375" style="1" customWidth="1"/>
    <col min="14278" max="14278" width="3.88671875" style="1" customWidth="1"/>
    <col min="14279" max="14279" width="8.109375" style="1" customWidth="1"/>
    <col min="14280" max="14280" width="4.33203125" style="1" customWidth="1"/>
    <col min="14281" max="14281" width="3.6640625" style="1" customWidth="1"/>
    <col min="14282" max="14284" width="13.33203125" style="1" customWidth="1"/>
    <col min="14285" max="14285" width="2.109375" style="1" customWidth="1"/>
    <col min="14286" max="14286" width="3.88671875" style="1" customWidth="1"/>
    <col min="14287" max="14287" width="9.6640625" style="1" bestFit="1" customWidth="1"/>
    <col min="14288" max="14288" width="4.33203125" style="1" customWidth="1"/>
    <col min="14289" max="14289" width="3.6640625" style="1" customWidth="1"/>
    <col min="14290" max="14292" width="13.44140625" style="1" customWidth="1"/>
    <col min="14293" max="14293" width="2.109375" style="1" customWidth="1"/>
    <col min="14294" max="14294" width="3.88671875" style="1" customWidth="1"/>
    <col min="14295" max="14295" width="8.109375" style="1" customWidth="1"/>
    <col min="14296" max="14296" width="4.33203125" style="1" customWidth="1"/>
    <col min="14297" max="14297" width="3.6640625" style="1" customWidth="1"/>
    <col min="14298" max="14298" width="11.44140625" style="1" bestFit="1" customWidth="1"/>
    <col min="14299" max="14300" width="13" style="1" customWidth="1"/>
    <col min="14301" max="14301" width="2.109375" style="1" customWidth="1"/>
    <col min="14302" max="14525" width="9.109375" style="1"/>
    <col min="14526" max="14526" width="3.88671875" style="1" customWidth="1"/>
    <col min="14527" max="14527" width="8.109375" style="1" customWidth="1"/>
    <col min="14528" max="14528" width="4.33203125" style="1" customWidth="1"/>
    <col min="14529" max="14529" width="3.88671875" style="1" customWidth="1"/>
    <col min="14530" max="14532" width="13" style="1" customWidth="1"/>
    <col min="14533" max="14533" width="2.109375" style="1" customWidth="1"/>
    <col min="14534" max="14534" width="3.88671875" style="1" customWidth="1"/>
    <col min="14535" max="14535" width="8.109375" style="1" customWidth="1"/>
    <col min="14536" max="14536" width="4.33203125" style="1" customWidth="1"/>
    <col min="14537" max="14537" width="3.6640625" style="1" customWidth="1"/>
    <col min="14538" max="14540" width="13.33203125" style="1" customWidth="1"/>
    <col min="14541" max="14541" width="2.109375" style="1" customWidth="1"/>
    <col min="14542" max="14542" width="3.88671875" style="1" customWidth="1"/>
    <col min="14543" max="14543" width="9.6640625" style="1" bestFit="1" customWidth="1"/>
    <col min="14544" max="14544" width="4.33203125" style="1" customWidth="1"/>
    <col min="14545" max="14545" width="3.6640625" style="1" customWidth="1"/>
    <col min="14546" max="14548" width="13.44140625" style="1" customWidth="1"/>
    <col min="14549" max="14549" width="2.109375" style="1" customWidth="1"/>
    <col min="14550" max="14550" width="3.88671875" style="1" customWidth="1"/>
    <col min="14551" max="14551" width="8.109375" style="1" customWidth="1"/>
    <col min="14552" max="14552" width="4.33203125" style="1" customWidth="1"/>
    <col min="14553" max="14553" width="3.6640625" style="1" customWidth="1"/>
    <col min="14554" max="14554" width="11.44140625" style="1" bestFit="1" customWidth="1"/>
    <col min="14555" max="14556" width="13" style="1" customWidth="1"/>
    <col min="14557" max="14557" width="2.109375" style="1" customWidth="1"/>
    <col min="14558" max="14781" width="9.109375" style="1"/>
    <col min="14782" max="14782" width="3.88671875" style="1" customWidth="1"/>
    <col min="14783" max="14783" width="8.109375" style="1" customWidth="1"/>
    <col min="14784" max="14784" width="4.33203125" style="1" customWidth="1"/>
    <col min="14785" max="14785" width="3.88671875" style="1" customWidth="1"/>
    <col min="14786" max="14788" width="13" style="1" customWidth="1"/>
    <col min="14789" max="14789" width="2.109375" style="1" customWidth="1"/>
    <col min="14790" max="14790" width="3.88671875" style="1" customWidth="1"/>
    <col min="14791" max="14791" width="8.109375" style="1" customWidth="1"/>
    <col min="14792" max="14792" width="4.33203125" style="1" customWidth="1"/>
    <col min="14793" max="14793" width="3.6640625" style="1" customWidth="1"/>
    <col min="14794" max="14796" width="13.33203125" style="1" customWidth="1"/>
    <col min="14797" max="14797" width="2.109375" style="1" customWidth="1"/>
    <col min="14798" max="14798" width="3.88671875" style="1" customWidth="1"/>
    <col min="14799" max="14799" width="9.6640625" style="1" bestFit="1" customWidth="1"/>
    <col min="14800" max="14800" width="4.33203125" style="1" customWidth="1"/>
    <col min="14801" max="14801" width="3.6640625" style="1" customWidth="1"/>
    <col min="14802" max="14804" width="13.44140625" style="1" customWidth="1"/>
    <col min="14805" max="14805" width="2.109375" style="1" customWidth="1"/>
    <col min="14806" max="14806" width="3.88671875" style="1" customWidth="1"/>
    <col min="14807" max="14807" width="8.109375" style="1" customWidth="1"/>
    <col min="14808" max="14808" width="4.33203125" style="1" customWidth="1"/>
    <col min="14809" max="14809" width="3.6640625" style="1" customWidth="1"/>
    <col min="14810" max="14810" width="11.44140625" style="1" bestFit="1" customWidth="1"/>
    <col min="14811" max="14812" width="13" style="1" customWidth="1"/>
    <col min="14813" max="14813" width="2.109375" style="1" customWidth="1"/>
    <col min="14814" max="15037" width="9.109375" style="1"/>
    <col min="15038" max="15038" width="3.88671875" style="1" customWidth="1"/>
    <col min="15039" max="15039" width="8.109375" style="1" customWidth="1"/>
    <col min="15040" max="15040" width="4.33203125" style="1" customWidth="1"/>
    <col min="15041" max="15041" width="3.88671875" style="1" customWidth="1"/>
    <col min="15042" max="15044" width="13" style="1" customWidth="1"/>
    <col min="15045" max="15045" width="2.109375" style="1" customWidth="1"/>
    <col min="15046" max="15046" width="3.88671875" style="1" customWidth="1"/>
    <col min="15047" max="15047" width="8.109375" style="1" customWidth="1"/>
    <col min="15048" max="15048" width="4.33203125" style="1" customWidth="1"/>
    <col min="15049" max="15049" width="3.6640625" style="1" customWidth="1"/>
    <col min="15050" max="15052" width="13.33203125" style="1" customWidth="1"/>
    <col min="15053" max="15053" width="2.109375" style="1" customWidth="1"/>
    <col min="15054" max="15054" width="3.88671875" style="1" customWidth="1"/>
    <col min="15055" max="15055" width="9.6640625" style="1" bestFit="1" customWidth="1"/>
    <col min="15056" max="15056" width="4.33203125" style="1" customWidth="1"/>
    <col min="15057" max="15057" width="3.6640625" style="1" customWidth="1"/>
    <col min="15058" max="15060" width="13.44140625" style="1" customWidth="1"/>
    <col min="15061" max="15061" width="2.109375" style="1" customWidth="1"/>
    <col min="15062" max="15062" width="3.88671875" style="1" customWidth="1"/>
    <col min="15063" max="15063" width="8.109375" style="1" customWidth="1"/>
    <col min="15064" max="15064" width="4.33203125" style="1" customWidth="1"/>
    <col min="15065" max="15065" width="3.6640625" style="1" customWidth="1"/>
    <col min="15066" max="15066" width="11.44140625" style="1" bestFit="1" customWidth="1"/>
    <col min="15067" max="15068" width="13" style="1" customWidth="1"/>
    <col min="15069" max="15069" width="2.109375" style="1" customWidth="1"/>
    <col min="15070" max="15293" width="9.109375" style="1"/>
    <col min="15294" max="15294" width="3.88671875" style="1" customWidth="1"/>
    <col min="15295" max="15295" width="8.109375" style="1" customWidth="1"/>
    <col min="15296" max="15296" width="4.33203125" style="1" customWidth="1"/>
    <col min="15297" max="15297" width="3.88671875" style="1" customWidth="1"/>
    <col min="15298" max="15300" width="13" style="1" customWidth="1"/>
    <col min="15301" max="15301" width="2.109375" style="1" customWidth="1"/>
    <col min="15302" max="15302" width="3.88671875" style="1" customWidth="1"/>
    <col min="15303" max="15303" width="8.109375" style="1" customWidth="1"/>
    <col min="15304" max="15304" width="4.33203125" style="1" customWidth="1"/>
    <col min="15305" max="15305" width="3.6640625" style="1" customWidth="1"/>
    <col min="15306" max="15308" width="13.33203125" style="1" customWidth="1"/>
    <col min="15309" max="15309" width="2.109375" style="1" customWidth="1"/>
    <col min="15310" max="15310" width="3.88671875" style="1" customWidth="1"/>
    <col min="15311" max="15311" width="9.6640625" style="1" bestFit="1" customWidth="1"/>
    <col min="15312" max="15312" width="4.33203125" style="1" customWidth="1"/>
    <col min="15313" max="15313" width="3.6640625" style="1" customWidth="1"/>
    <col min="15314" max="15316" width="13.44140625" style="1" customWidth="1"/>
    <col min="15317" max="15317" width="2.109375" style="1" customWidth="1"/>
    <col min="15318" max="15318" width="3.88671875" style="1" customWidth="1"/>
    <col min="15319" max="15319" width="8.109375" style="1" customWidth="1"/>
    <col min="15320" max="15320" width="4.33203125" style="1" customWidth="1"/>
    <col min="15321" max="15321" width="3.6640625" style="1" customWidth="1"/>
    <col min="15322" max="15322" width="11.44140625" style="1" bestFit="1" customWidth="1"/>
    <col min="15323" max="15324" width="13" style="1" customWidth="1"/>
    <col min="15325" max="15325" width="2.109375" style="1" customWidth="1"/>
    <col min="15326" max="15549" width="9.109375" style="1"/>
    <col min="15550" max="15550" width="3.88671875" style="1" customWidth="1"/>
    <col min="15551" max="15551" width="8.109375" style="1" customWidth="1"/>
    <col min="15552" max="15552" width="4.33203125" style="1" customWidth="1"/>
    <col min="15553" max="15553" width="3.88671875" style="1" customWidth="1"/>
    <col min="15554" max="15556" width="13" style="1" customWidth="1"/>
    <col min="15557" max="15557" width="2.109375" style="1" customWidth="1"/>
    <col min="15558" max="15558" width="3.88671875" style="1" customWidth="1"/>
    <col min="15559" max="15559" width="8.109375" style="1" customWidth="1"/>
    <col min="15560" max="15560" width="4.33203125" style="1" customWidth="1"/>
    <col min="15561" max="15561" width="3.6640625" style="1" customWidth="1"/>
    <col min="15562" max="15564" width="13.33203125" style="1" customWidth="1"/>
    <col min="15565" max="15565" width="2.109375" style="1" customWidth="1"/>
    <col min="15566" max="15566" width="3.88671875" style="1" customWidth="1"/>
    <col min="15567" max="15567" width="9.6640625" style="1" bestFit="1" customWidth="1"/>
    <col min="15568" max="15568" width="4.33203125" style="1" customWidth="1"/>
    <col min="15569" max="15569" width="3.6640625" style="1" customWidth="1"/>
    <col min="15570" max="15572" width="13.44140625" style="1" customWidth="1"/>
    <col min="15573" max="15573" width="2.109375" style="1" customWidth="1"/>
    <col min="15574" max="15574" width="3.88671875" style="1" customWidth="1"/>
    <col min="15575" max="15575" width="8.109375" style="1" customWidth="1"/>
    <col min="15576" max="15576" width="4.33203125" style="1" customWidth="1"/>
    <col min="15577" max="15577" width="3.6640625" style="1" customWidth="1"/>
    <col min="15578" max="15578" width="11.44140625" style="1" bestFit="1" customWidth="1"/>
    <col min="15579" max="15580" width="13" style="1" customWidth="1"/>
    <col min="15581" max="15581" width="2.109375" style="1" customWidth="1"/>
    <col min="15582" max="15805" width="9.109375" style="1"/>
    <col min="15806" max="15806" width="3.88671875" style="1" customWidth="1"/>
    <col min="15807" max="15807" width="8.109375" style="1" customWidth="1"/>
    <col min="15808" max="15808" width="4.33203125" style="1" customWidth="1"/>
    <col min="15809" max="15809" width="3.88671875" style="1" customWidth="1"/>
    <col min="15810" max="15812" width="13" style="1" customWidth="1"/>
    <col min="15813" max="15813" width="2.109375" style="1" customWidth="1"/>
    <col min="15814" max="15814" width="3.88671875" style="1" customWidth="1"/>
    <col min="15815" max="15815" width="8.109375" style="1" customWidth="1"/>
    <col min="15816" max="15816" width="4.33203125" style="1" customWidth="1"/>
    <col min="15817" max="15817" width="3.6640625" style="1" customWidth="1"/>
    <col min="15818" max="15820" width="13.33203125" style="1" customWidth="1"/>
    <col min="15821" max="15821" width="2.109375" style="1" customWidth="1"/>
    <col min="15822" max="15822" width="3.88671875" style="1" customWidth="1"/>
    <col min="15823" max="15823" width="9.6640625" style="1" bestFit="1" customWidth="1"/>
    <col min="15824" max="15824" width="4.33203125" style="1" customWidth="1"/>
    <col min="15825" max="15825" width="3.6640625" style="1" customWidth="1"/>
    <col min="15826" max="15828" width="13.44140625" style="1" customWidth="1"/>
    <col min="15829" max="15829" width="2.109375" style="1" customWidth="1"/>
    <col min="15830" max="15830" width="3.88671875" style="1" customWidth="1"/>
    <col min="15831" max="15831" width="8.109375" style="1" customWidth="1"/>
    <col min="15832" max="15832" width="4.33203125" style="1" customWidth="1"/>
    <col min="15833" max="15833" width="3.6640625" style="1" customWidth="1"/>
    <col min="15834" max="15834" width="11.44140625" style="1" bestFit="1" customWidth="1"/>
    <col min="15835" max="15836" width="13" style="1" customWidth="1"/>
    <col min="15837" max="15837" width="2.109375" style="1" customWidth="1"/>
    <col min="15838" max="16061" width="9.109375" style="1"/>
    <col min="16062" max="16062" width="3.88671875" style="1" customWidth="1"/>
    <col min="16063" max="16063" width="8.109375" style="1" customWidth="1"/>
    <col min="16064" max="16064" width="4.33203125" style="1" customWidth="1"/>
    <col min="16065" max="16065" width="3.88671875" style="1" customWidth="1"/>
    <col min="16066" max="16068" width="13" style="1" customWidth="1"/>
    <col min="16069" max="16069" width="2.109375" style="1" customWidth="1"/>
    <col min="16070" max="16070" width="3.88671875" style="1" customWidth="1"/>
    <col min="16071" max="16071" width="8.109375" style="1" customWidth="1"/>
    <col min="16072" max="16072" width="4.33203125" style="1" customWidth="1"/>
    <col min="16073" max="16073" width="3.6640625" style="1" customWidth="1"/>
    <col min="16074" max="16076" width="13.33203125" style="1" customWidth="1"/>
    <col min="16077" max="16077" width="2.109375" style="1" customWidth="1"/>
    <col min="16078" max="16078" width="3.88671875" style="1" customWidth="1"/>
    <col min="16079" max="16079" width="9.6640625" style="1" bestFit="1" customWidth="1"/>
    <col min="16080" max="16080" width="4.33203125" style="1" customWidth="1"/>
    <col min="16081" max="16081" width="3.6640625" style="1" customWidth="1"/>
    <col min="16082" max="16084" width="13.44140625" style="1" customWidth="1"/>
    <col min="16085" max="16085" width="2.109375" style="1" customWidth="1"/>
    <col min="16086" max="16086" width="3.88671875" style="1" customWidth="1"/>
    <col min="16087" max="16087" width="8.109375" style="1" customWidth="1"/>
    <col min="16088" max="16088" width="4.33203125" style="1" customWidth="1"/>
    <col min="16089" max="16089" width="3.6640625" style="1" customWidth="1"/>
    <col min="16090" max="16090" width="11.44140625" style="1" bestFit="1" customWidth="1"/>
    <col min="16091" max="16092" width="13" style="1" customWidth="1"/>
    <col min="16093" max="16093" width="2.109375" style="1" customWidth="1"/>
    <col min="16094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170</v>
      </c>
      <c r="B2" s="172"/>
      <c r="C2" s="172"/>
      <c r="D2" s="172"/>
      <c r="E2" s="172"/>
      <c r="F2" s="172"/>
      <c r="G2" s="172"/>
      <c r="H2" s="173"/>
      <c r="I2" s="169" t="s">
        <v>160</v>
      </c>
      <c r="J2" s="270" t="str">
        <f>'Gr 11 Term 1'!J2</f>
        <v>?</v>
      </c>
      <c r="K2" s="270" t="str">
        <f>'Gr 11 Term 1'!K2</f>
        <v>?</v>
      </c>
      <c r="L2" s="150"/>
    </row>
    <row r="3" spans="1:12" ht="30" customHeight="1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270" t="str">
        <f>'Gr 11 Term 1'!J3</f>
        <v>?</v>
      </c>
      <c r="K3" s="270" t="str">
        <f>'Gr 11 Term 1'!K3</f>
        <v>?</v>
      </c>
      <c r="L3" s="150"/>
    </row>
    <row r="4" spans="1:12" ht="34.799999999999997" x14ac:dyDescent="0.25">
      <c r="A4" s="174" t="s">
        <v>38</v>
      </c>
      <c r="B4" s="175"/>
      <c r="C4" s="175"/>
      <c r="D4" s="175"/>
      <c r="E4" s="175"/>
      <c r="F4" s="175"/>
      <c r="G4" s="175"/>
      <c r="H4" s="176"/>
      <c r="I4" s="72" t="s">
        <v>2</v>
      </c>
      <c r="J4" s="283" t="str">
        <f>'Gr 11 Term 1'!J4</f>
        <v>?</v>
      </c>
      <c r="K4" s="284"/>
      <c r="L4" s="205"/>
    </row>
    <row r="5" spans="1:12" ht="15" customHeight="1" x14ac:dyDescent="0.25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ht="15" customHeight="1" x14ac:dyDescent="0.25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5"/>
      <c r="L6" s="187"/>
    </row>
    <row r="7" spans="1:12" ht="15" customHeight="1" x14ac:dyDescent="0.25">
      <c r="A7" s="204" t="s">
        <v>10</v>
      </c>
      <c r="B7" s="4">
        <v>45482</v>
      </c>
      <c r="C7" s="5" t="s">
        <v>9</v>
      </c>
      <c r="D7" s="5">
        <v>74</v>
      </c>
      <c r="E7" s="249" t="s">
        <v>319</v>
      </c>
      <c r="F7" s="8" t="s">
        <v>82</v>
      </c>
      <c r="G7" s="32" t="s">
        <v>163</v>
      </c>
      <c r="H7" s="77"/>
      <c r="I7" s="77"/>
      <c r="J7" s="288"/>
      <c r="K7" s="288"/>
      <c r="L7" s="110">
        <f>ROUND(((100/135)*(D7))*1,1)%</f>
        <v>0.54799999999999993</v>
      </c>
    </row>
    <row r="8" spans="1:12" x14ac:dyDescent="0.25">
      <c r="A8" s="204"/>
      <c r="B8" s="4">
        <v>45483</v>
      </c>
      <c r="C8" s="5" t="s">
        <v>11</v>
      </c>
      <c r="D8" s="5">
        <v>75</v>
      </c>
      <c r="E8" s="250"/>
      <c r="F8" s="34" t="s">
        <v>205</v>
      </c>
      <c r="G8" s="32" t="s">
        <v>163</v>
      </c>
      <c r="H8" s="77"/>
      <c r="I8" s="77"/>
      <c r="J8" s="288"/>
      <c r="K8" s="288"/>
      <c r="L8" s="110">
        <f t="shared" ref="L8:L71" si="0">ROUND(((100/135)*(D8))*1,1)%</f>
        <v>0.55600000000000005</v>
      </c>
    </row>
    <row r="9" spans="1:12" x14ac:dyDescent="0.25">
      <c r="A9" s="204"/>
      <c r="B9" s="4">
        <v>45484</v>
      </c>
      <c r="C9" s="5" t="s">
        <v>14</v>
      </c>
      <c r="D9" s="5">
        <v>76</v>
      </c>
      <c r="E9" s="250"/>
      <c r="F9" s="13" t="s">
        <v>83</v>
      </c>
      <c r="G9" s="32" t="s">
        <v>163</v>
      </c>
      <c r="H9" s="77"/>
      <c r="I9" s="77"/>
      <c r="J9" s="288"/>
      <c r="K9" s="288"/>
      <c r="L9" s="110">
        <f t="shared" si="0"/>
        <v>0.56299999999999994</v>
      </c>
    </row>
    <row r="10" spans="1:12" x14ac:dyDescent="0.25">
      <c r="A10" s="204"/>
      <c r="B10" s="4">
        <v>45485</v>
      </c>
      <c r="C10" s="5" t="s">
        <v>16</v>
      </c>
      <c r="D10" s="5">
        <v>77</v>
      </c>
      <c r="E10" s="250"/>
      <c r="F10" s="13" t="s">
        <v>203</v>
      </c>
      <c r="G10" s="32" t="s">
        <v>163</v>
      </c>
      <c r="H10" s="77"/>
      <c r="I10" s="77"/>
      <c r="J10" s="288"/>
      <c r="K10" s="288"/>
      <c r="L10" s="110">
        <f t="shared" si="0"/>
        <v>0.56999999999999995</v>
      </c>
    </row>
    <row r="11" spans="1:12" ht="15.6" x14ac:dyDescent="0.25">
      <c r="A11" s="94"/>
      <c r="B11" s="62">
        <v>45486</v>
      </c>
      <c r="C11" s="63" t="s">
        <v>18</v>
      </c>
      <c r="D11" s="63"/>
      <c r="E11" s="250"/>
      <c r="F11" s="84"/>
      <c r="G11" s="85"/>
      <c r="H11" s="276"/>
      <c r="I11" s="276"/>
      <c r="J11" s="285"/>
      <c r="K11" s="286"/>
      <c r="L11" s="110"/>
    </row>
    <row r="12" spans="1:12" ht="15.6" x14ac:dyDescent="0.25">
      <c r="A12" s="94"/>
      <c r="B12" s="62">
        <v>45487</v>
      </c>
      <c r="C12" s="63" t="s">
        <v>19</v>
      </c>
      <c r="D12" s="63"/>
      <c r="E12" s="250"/>
      <c r="F12" s="84"/>
      <c r="G12" s="85"/>
      <c r="H12" s="276"/>
      <c r="I12" s="276"/>
      <c r="J12" s="285"/>
      <c r="K12" s="286"/>
      <c r="L12" s="110"/>
    </row>
    <row r="13" spans="1:12" ht="15" customHeight="1" x14ac:dyDescent="0.25">
      <c r="A13" s="204" t="s">
        <v>20</v>
      </c>
      <c r="B13" s="4">
        <v>45488</v>
      </c>
      <c r="C13" s="5" t="s">
        <v>7</v>
      </c>
      <c r="D13" s="5">
        <v>78</v>
      </c>
      <c r="E13" s="250"/>
      <c r="F13" s="13" t="s">
        <v>203</v>
      </c>
      <c r="G13" s="32" t="s">
        <v>163</v>
      </c>
      <c r="H13" s="77"/>
      <c r="I13" s="77"/>
      <c r="J13" s="288"/>
      <c r="K13" s="288"/>
      <c r="L13" s="110">
        <f t="shared" si="0"/>
        <v>0.57799999999999996</v>
      </c>
    </row>
    <row r="14" spans="1:12" x14ac:dyDescent="0.25">
      <c r="A14" s="154"/>
      <c r="B14" s="4">
        <v>45489</v>
      </c>
      <c r="C14" s="5" t="s">
        <v>9</v>
      </c>
      <c r="D14" s="5">
        <v>79</v>
      </c>
      <c r="E14" s="250"/>
      <c r="F14" s="13" t="s">
        <v>228</v>
      </c>
      <c r="G14" s="32" t="s">
        <v>163</v>
      </c>
      <c r="H14" s="77"/>
      <c r="I14" s="77"/>
      <c r="J14" s="288"/>
      <c r="K14" s="288"/>
      <c r="L14" s="110">
        <f t="shared" si="0"/>
        <v>0.58499999999999996</v>
      </c>
    </row>
    <row r="15" spans="1:12" x14ac:dyDescent="0.25">
      <c r="A15" s="154"/>
      <c r="B15" s="4">
        <v>45490</v>
      </c>
      <c r="C15" s="5" t="s">
        <v>11</v>
      </c>
      <c r="D15" s="5">
        <v>80</v>
      </c>
      <c r="E15" s="250"/>
      <c r="F15" s="13" t="s">
        <v>228</v>
      </c>
      <c r="G15" s="32" t="s">
        <v>163</v>
      </c>
      <c r="H15" s="77"/>
      <c r="I15" s="77"/>
      <c r="J15" s="288"/>
      <c r="K15" s="288"/>
      <c r="L15" s="110">
        <f t="shared" si="0"/>
        <v>0.59299999999999997</v>
      </c>
    </row>
    <row r="16" spans="1:12" x14ac:dyDescent="0.25">
      <c r="A16" s="154"/>
      <c r="B16" s="4">
        <v>45491</v>
      </c>
      <c r="C16" s="5" t="s">
        <v>14</v>
      </c>
      <c r="D16" s="5">
        <v>81</v>
      </c>
      <c r="E16" s="251"/>
      <c r="F16" s="13" t="s">
        <v>228</v>
      </c>
      <c r="G16" s="32" t="s">
        <v>163</v>
      </c>
      <c r="H16" s="77"/>
      <c r="I16" s="77"/>
      <c r="J16" s="288"/>
      <c r="K16" s="288"/>
      <c r="L16" s="110">
        <f t="shared" si="0"/>
        <v>0.6</v>
      </c>
    </row>
    <row r="17" spans="1:12" ht="15" customHeight="1" x14ac:dyDescent="0.25">
      <c r="A17" s="154"/>
      <c r="B17" s="4">
        <v>45492</v>
      </c>
      <c r="C17" s="5" t="s">
        <v>16</v>
      </c>
      <c r="D17" s="5">
        <v>82</v>
      </c>
      <c r="E17" s="209" t="s">
        <v>320</v>
      </c>
      <c r="F17" s="13" t="s">
        <v>226</v>
      </c>
      <c r="G17" s="32" t="s">
        <v>163</v>
      </c>
      <c r="H17" s="77"/>
      <c r="I17" s="77"/>
      <c r="J17" s="288"/>
      <c r="K17" s="288"/>
      <c r="L17" s="110">
        <f t="shared" si="0"/>
        <v>0.60699999999999998</v>
      </c>
    </row>
    <row r="18" spans="1:12" ht="15.6" x14ac:dyDescent="0.25">
      <c r="A18" s="94"/>
      <c r="B18" s="62">
        <v>45493</v>
      </c>
      <c r="C18" s="63" t="s">
        <v>18</v>
      </c>
      <c r="D18" s="63"/>
      <c r="E18" s="210"/>
      <c r="F18" s="84"/>
      <c r="G18" s="85"/>
      <c r="H18" s="276"/>
      <c r="I18" s="276"/>
      <c r="J18" s="285"/>
      <c r="K18" s="286"/>
      <c r="L18" s="110"/>
    </row>
    <row r="19" spans="1:12" ht="15.6" x14ac:dyDescent="0.25">
      <c r="A19" s="94"/>
      <c r="B19" s="62">
        <v>45494</v>
      </c>
      <c r="C19" s="63" t="s">
        <v>19</v>
      </c>
      <c r="D19" s="63"/>
      <c r="E19" s="210"/>
      <c r="F19" s="84"/>
      <c r="G19" s="85"/>
      <c r="H19" s="276"/>
      <c r="I19" s="276"/>
      <c r="J19" s="285"/>
      <c r="K19" s="286"/>
      <c r="L19" s="110"/>
    </row>
    <row r="20" spans="1:12" ht="15" customHeight="1" x14ac:dyDescent="0.25">
      <c r="A20" s="204" t="s">
        <v>23</v>
      </c>
      <c r="B20" s="4">
        <v>45495</v>
      </c>
      <c r="C20" s="5" t="s">
        <v>7</v>
      </c>
      <c r="D20" s="5">
        <v>83</v>
      </c>
      <c r="E20" s="210"/>
      <c r="F20" s="13" t="s">
        <v>226</v>
      </c>
      <c r="G20" s="32" t="s">
        <v>163</v>
      </c>
      <c r="H20" s="77"/>
      <c r="I20" s="77"/>
      <c r="J20" s="288"/>
      <c r="K20" s="288"/>
      <c r="L20" s="110">
        <f t="shared" si="0"/>
        <v>0.61499999999999999</v>
      </c>
    </row>
    <row r="21" spans="1:12" x14ac:dyDescent="0.25">
      <c r="A21" s="154"/>
      <c r="B21" s="4">
        <v>45496</v>
      </c>
      <c r="C21" s="5" t="s">
        <v>9</v>
      </c>
      <c r="D21" s="5">
        <v>84</v>
      </c>
      <c r="E21" s="210"/>
      <c r="F21" s="13" t="s">
        <v>226</v>
      </c>
      <c r="G21" s="32" t="s">
        <v>163</v>
      </c>
      <c r="H21" s="77"/>
      <c r="I21" s="77"/>
      <c r="J21" s="288"/>
      <c r="K21" s="288"/>
      <c r="L21" s="110">
        <f t="shared" si="0"/>
        <v>0.622</v>
      </c>
    </row>
    <row r="22" spans="1:12" x14ac:dyDescent="0.25">
      <c r="A22" s="154"/>
      <c r="B22" s="4">
        <v>45497</v>
      </c>
      <c r="C22" s="28" t="s">
        <v>11</v>
      </c>
      <c r="D22" s="5">
        <v>85</v>
      </c>
      <c r="E22" s="210"/>
      <c r="F22" s="13" t="s">
        <v>227</v>
      </c>
      <c r="G22" s="32" t="s">
        <v>163</v>
      </c>
      <c r="H22" s="77"/>
      <c r="I22" s="77"/>
      <c r="J22" s="288"/>
      <c r="K22" s="288"/>
      <c r="L22" s="110">
        <f t="shared" si="0"/>
        <v>0.63</v>
      </c>
    </row>
    <row r="23" spans="1:12" x14ac:dyDescent="0.25">
      <c r="A23" s="154"/>
      <c r="B23" s="4">
        <v>45498</v>
      </c>
      <c r="C23" s="5" t="s">
        <v>14</v>
      </c>
      <c r="D23" s="5">
        <v>86</v>
      </c>
      <c r="E23" s="210"/>
      <c r="F23" s="13" t="s">
        <v>227</v>
      </c>
      <c r="G23" s="32" t="s">
        <v>163</v>
      </c>
      <c r="H23" s="77"/>
      <c r="I23" s="77"/>
      <c r="J23" s="288"/>
      <c r="K23" s="288"/>
      <c r="L23" s="110">
        <f t="shared" si="0"/>
        <v>0.63700000000000001</v>
      </c>
    </row>
    <row r="24" spans="1:12" x14ac:dyDescent="0.25">
      <c r="A24" s="154"/>
      <c r="B24" s="4">
        <v>45499</v>
      </c>
      <c r="C24" s="5" t="s">
        <v>16</v>
      </c>
      <c r="D24" s="5">
        <v>87</v>
      </c>
      <c r="E24" s="210"/>
      <c r="F24" s="13" t="s">
        <v>227</v>
      </c>
      <c r="G24" s="32" t="s">
        <v>163</v>
      </c>
      <c r="H24" s="77"/>
      <c r="I24" s="77"/>
      <c r="J24" s="288"/>
      <c r="K24" s="288"/>
      <c r="L24" s="110">
        <f t="shared" si="0"/>
        <v>0.64400000000000002</v>
      </c>
    </row>
    <row r="25" spans="1:12" ht="15.6" x14ac:dyDescent="0.25">
      <c r="A25" s="94"/>
      <c r="B25" s="62">
        <v>45500</v>
      </c>
      <c r="C25" s="63" t="s">
        <v>18</v>
      </c>
      <c r="D25" s="63"/>
      <c r="E25" s="210"/>
      <c r="F25" s="84"/>
      <c r="G25" s="85"/>
      <c r="H25" s="276"/>
      <c r="I25" s="276"/>
      <c r="J25" s="285"/>
      <c r="K25" s="286"/>
      <c r="L25" s="110"/>
    </row>
    <row r="26" spans="1:12" ht="15.6" x14ac:dyDescent="0.25">
      <c r="A26" s="94"/>
      <c r="B26" s="62">
        <v>45501</v>
      </c>
      <c r="C26" s="63" t="s">
        <v>19</v>
      </c>
      <c r="D26" s="63"/>
      <c r="E26" s="211"/>
      <c r="F26" s="84"/>
      <c r="G26" s="85"/>
      <c r="H26" s="276"/>
      <c r="I26" s="276"/>
      <c r="J26" s="285"/>
      <c r="K26" s="286"/>
      <c r="L26" s="110"/>
    </row>
    <row r="27" spans="1:12" ht="15" customHeight="1" x14ac:dyDescent="0.25">
      <c r="A27" s="204" t="s">
        <v>24</v>
      </c>
      <c r="B27" s="4">
        <v>45502</v>
      </c>
      <c r="C27" s="5" t="s">
        <v>7</v>
      </c>
      <c r="D27" s="5">
        <v>88</v>
      </c>
      <c r="E27" s="209" t="s">
        <v>321</v>
      </c>
      <c r="F27" s="16" t="s">
        <v>104</v>
      </c>
      <c r="G27" s="32" t="s">
        <v>163</v>
      </c>
      <c r="H27" s="77"/>
      <c r="I27" s="77"/>
      <c r="J27" s="288"/>
      <c r="K27" s="288"/>
      <c r="L27" s="110">
        <f t="shared" si="0"/>
        <v>0.65200000000000002</v>
      </c>
    </row>
    <row r="28" spans="1:12" x14ac:dyDescent="0.25">
      <c r="A28" s="154"/>
      <c r="B28" s="4">
        <v>45503</v>
      </c>
      <c r="C28" s="5" t="s">
        <v>9</v>
      </c>
      <c r="D28" s="5">
        <v>89</v>
      </c>
      <c r="E28" s="210"/>
      <c r="F28" s="8" t="s">
        <v>229</v>
      </c>
      <c r="G28" s="32" t="s">
        <v>163</v>
      </c>
      <c r="H28" s="77"/>
      <c r="I28" s="77"/>
      <c r="J28" s="288"/>
      <c r="K28" s="288"/>
      <c r="L28" s="110">
        <f t="shared" si="0"/>
        <v>0.65900000000000003</v>
      </c>
    </row>
    <row r="29" spans="1:12" ht="15" customHeight="1" x14ac:dyDescent="0.25">
      <c r="A29" s="154"/>
      <c r="B29" s="4">
        <v>45504</v>
      </c>
      <c r="C29" s="5" t="s">
        <v>11</v>
      </c>
      <c r="D29" s="5">
        <v>90</v>
      </c>
      <c r="E29" s="210"/>
      <c r="F29" s="45" t="s">
        <v>232</v>
      </c>
      <c r="G29" s="32" t="s">
        <v>163</v>
      </c>
      <c r="H29" s="77"/>
      <c r="I29" s="77"/>
      <c r="J29" s="255"/>
      <c r="K29" s="253"/>
      <c r="L29" s="110">
        <f t="shared" si="0"/>
        <v>0.66700000000000004</v>
      </c>
    </row>
    <row r="30" spans="1:12" x14ac:dyDescent="0.25">
      <c r="A30" s="154"/>
      <c r="B30" s="4">
        <v>45505</v>
      </c>
      <c r="C30" s="10" t="s">
        <v>14</v>
      </c>
      <c r="D30" s="5">
        <v>91</v>
      </c>
      <c r="E30" s="210"/>
      <c r="F30" s="8" t="s">
        <v>230</v>
      </c>
      <c r="G30" s="32" t="s">
        <v>163</v>
      </c>
      <c r="H30" s="77"/>
      <c r="I30" s="77"/>
      <c r="J30" s="288"/>
      <c r="K30" s="288"/>
      <c r="L30" s="110">
        <f t="shared" si="0"/>
        <v>0.67400000000000004</v>
      </c>
    </row>
    <row r="31" spans="1:12" x14ac:dyDescent="0.25">
      <c r="A31" s="154"/>
      <c r="B31" s="4">
        <v>45506</v>
      </c>
      <c r="C31" s="5" t="s">
        <v>16</v>
      </c>
      <c r="D31" s="5">
        <v>92</v>
      </c>
      <c r="E31" s="210"/>
      <c r="F31" s="8" t="s">
        <v>230</v>
      </c>
      <c r="G31" s="32" t="s">
        <v>163</v>
      </c>
      <c r="H31" s="77"/>
      <c r="I31" s="77"/>
      <c r="J31" s="278" t="s">
        <v>200</v>
      </c>
      <c r="K31" s="279"/>
      <c r="L31" s="110">
        <f t="shared" si="0"/>
        <v>0.68099999999999994</v>
      </c>
    </row>
    <row r="32" spans="1:12" ht="15.6" x14ac:dyDescent="0.25">
      <c r="A32" s="94"/>
      <c r="B32" s="62">
        <v>45507</v>
      </c>
      <c r="C32" s="63" t="s">
        <v>18</v>
      </c>
      <c r="D32" s="63"/>
      <c r="E32" s="210"/>
      <c r="F32" s="84"/>
      <c r="G32" s="85"/>
      <c r="H32" s="276"/>
      <c r="I32" s="276"/>
      <c r="J32" s="285"/>
      <c r="K32" s="286"/>
      <c r="L32" s="110"/>
    </row>
    <row r="33" spans="1:12" ht="15.6" x14ac:dyDescent="0.25">
      <c r="A33" s="94"/>
      <c r="B33" s="62">
        <v>45508</v>
      </c>
      <c r="C33" s="63" t="s">
        <v>19</v>
      </c>
      <c r="D33" s="63"/>
      <c r="E33" s="210"/>
      <c r="F33" s="84"/>
      <c r="G33" s="85"/>
      <c r="H33" s="276"/>
      <c r="I33" s="276"/>
      <c r="J33" s="285"/>
      <c r="K33" s="286"/>
      <c r="L33" s="110"/>
    </row>
    <row r="34" spans="1:12" ht="15" customHeight="1" x14ac:dyDescent="0.25">
      <c r="A34" s="204" t="s">
        <v>25</v>
      </c>
      <c r="B34" s="4">
        <v>45509</v>
      </c>
      <c r="C34" s="5" t="s">
        <v>7</v>
      </c>
      <c r="D34" s="5">
        <v>93</v>
      </c>
      <c r="E34" s="210"/>
      <c r="F34" s="8" t="s">
        <v>230</v>
      </c>
      <c r="G34" s="32" t="s">
        <v>163</v>
      </c>
      <c r="H34" s="77"/>
      <c r="I34" s="77"/>
      <c r="J34" s="288"/>
      <c r="K34" s="288"/>
      <c r="L34" s="110">
        <f t="shared" si="0"/>
        <v>0.68900000000000006</v>
      </c>
    </row>
    <row r="35" spans="1:12" x14ac:dyDescent="0.25">
      <c r="A35" s="154"/>
      <c r="B35" s="4">
        <v>45510</v>
      </c>
      <c r="C35" s="5" t="s">
        <v>9</v>
      </c>
      <c r="D35" s="5">
        <v>94</v>
      </c>
      <c r="E35" s="210"/>
      <c r="F35" s="8" t="s">
        <v>230</v>
      </c>
      <c r="G35" s="32" t="s">
        <v>163</v>
      </c>
      <c r="H35" s="77"/>
      <c r="I35" s="77"/>
      <c r="J35" s="288"/>
      <c r="K35" s="288"/>
      <c r="L35" s="110">
        <f t="shared" si="0"/>
        <v>0.69599999999999995</v>
      </c>
    </row>
    <row r="36" spans="1:12" x14ac:dyDescent="0.25">
      <c r="A36" s="154"/>
      <c r="B36" s="4">
        <v>45511</v>
      </c>
      <c r="C36" s="5" t="s">
        <v>11</v>
      </c>
      <c r="D36" s="5">
        <v>95</v>
      </c>
      <c r="E36" s="210"/>
      <c r="F36" s="8" t="s">
        <v>230</v>
      </c>
      <c r="G36" s="32" t="s">
        <v>163</v>
      </c>
      <c r="H36" s="77"/>
      <c r="I36" s="77"/>
      <c r="J36" s="288"/>
      <c r="K36" s="288"/>
      <c r="L36" s="110">
        <f t="shared" si="0"/>
        <v>0.70400000000000007</v>
      </c>
    </row>
    <row r="37" spans="1:12" x14ac:dyDescent="0.25">
      <c r="A37" s="154"/>
      <c r="B37" s="4">
        <v>45512</v>
      </c>
      <c r="C37" s="5" t="s">
        <v>14</v>
      </c>
      <c r="D37" s="5">
        <v>96</v>
      </c>
      <c r="E37" s="210"/>
      <c r="F37" s="8" t="s">
        <v>230</v>
      </c>
      <c r="G37" s="32" t="s">
        <v>163</v>
      </c>
      <c r="H37" s="77"/>
      <c r="I37" s="77"/>
      <c r="J37" s="288"/>
      <c r="K37" s="288"/>
      <c r="L37" s="110">
        <f t="shared" si="0"/>
        <v>0.71099999999999997</v>
      </c>
    </row>
    <row r="38" spans="1:12" ht="15.6" x14ac:dyDescent="0.25">
      <c r="A38" s="154"/>
      <c r="B38" s="62">
        <v>45513</v>
      </c>
      <c r="C38" s="63" t="s">
        <v>16</v>
      </c>
      <c r="D38" s="63"/>
      <c r="E38" s="210"/>
      <c r="F38" s="91" t="s">
        <v>253</v>
      </c>
      <c r="G38" s="85"/>
      <c r="H38" s="276"/>
      <c r="I38" s="276"/>
      <c r="J38" s="285"/>
      <c r="K38" s="286"/>
      <c r="L38" s="110"/>
    </row>
    <row r="39" spans="1:12" ht="15.6" x14ac:dyDescent="0.25">
      <c r="A39" s="94"/>
      <c r="B39" s="62">
        <v>45514</v>
      </c>
      <c r="C39" s="63" t="s">
        <v>18</v>
      </c>
      <c r="D39" s="63"/>
      <c r="E39" s="210"/>
      <c r="F39" s="84"/>
      <c r="G39" s="85"/>
      <c r="H39" s="276"/>
      <c r="I39" s="276"/>
      <c r="J39" s="285"/>
      <c r="K39" s="286"/>
      <c r="L39" s="110"/>
    </row>
    <row r="40" spans="1:12" ht="15.6" x14ac:dyDescent="0.25">
      <c r="A40" s="94"/>
      <c r="B40" s="62">
        <v>45515</v>
      </c>
      <c r="C40" s="63" t="s">
        <v>19</v>
      </c>
      <c r="D40" s="63"/>
      <c r="E40" s="210"/>
      <c r="F40" s="84"/>
      <c r="G40" s="85"/>
      <c r="H40" s="276"/>
      <c r="I40" s="276"/>
      <c r="J40" s="285"/>
      <c r="K40" s="286"/>
      <c r="L40" s="110"/>
    </row>
    <row r="41" spans="1:12" ht="15" customHeight="1" x14ac:dyDescent="0.25">
      <c r="A41" s="204" t="s">
        <v>26</v>
      </c>
      <c r="B41" s="4">
        <v>45516</v>
      </c>
      <c r="C41" s="5" t="s">
        <v>7</v>
      </c>
      <c r="D41" s="5">
        <v>97</v>
      </c>
      <c r="E41" s="210"/>
      <c r="F41" s="8" t="s">
        <v>230</v>
      </c>
      <c r="G41" s="32" t="s">
        <v>163</v>
      </c>
      <c r="H41" s="77"/>
      <c r="I41" s="77"/>
      <c r="J41" s="288"/>
      <c r="K41" s="288"/>
      <c r="L41" s="110">
        <f t="shared" si="0"/>
        <v>0.71900000000000008</v>
      </c>
    </row>
    <row r="42" spans="1:12" x14ac:dyDescent="0.25">
      <c r="A42" s="154"/>
      <c r="B42" s="4">
        <v>45517</v>
      </c>
      <c r="C42" s="5" t="s">
        <v>9</v>
      </c>
      <c r="D42" s="5">
        <v>98</v>
      </c>
      <c r="E42" s="210"/>
      <c r="F42" s="8" t="s">
        <v>230</v>
      </c>
      <c r="G42" s="32" t="s">
        <v>163</v>
      </c>
      <c r="H42" s="77"/>
      <c r="I42" s="77"/>
      <c r="J42" s="288"/>
      <c r="K42" s="288"/>
      <c r="L42" s="110">
        <f t="shared" si="0"/>
        <v>0.72599999999999998</v>
      </c>
    </row>
    <row r="43" spans="1:12" x14ac:dyDescent="0.25">
      <c r="A43" s="154"/>
      <c r="B43" s="4">
        <v>45518</v>
      </c>
      <c r="C43" s="5" t="s">
        <v>11</v>
      </c>
      <c r="D43" s="5">
        <v>99</v>
      </c>
      <c r="E43" s="210"/>
      <c r="F43" s="8" t="s">
        <v>230</v>
      </c>
      <c r="G43" s="32" t="s">
        <v>163</v>
      </c>
      <c r="H43" s="77"/>
      <c r="I43" s="77"/>
      <c r="J43" s="288"/>
      <c r="K43" s="288"/>
      <c r="L43" s="110">
        <f t="shared" si="0"/>
        <v>0.73299999999999998</v>
      </c>
    </row>
    <row r="44" spans="1:12" x14ac:dyDescent="0.25">
      <c r="A44" s="154"/>
      <c r="B44" s="4">
        <v>45519</v>
      </c>
      <c r="C44" s="5" t="s">
        <v>14</v>
      </c>
      <c r="D44" s="5">
        <v>100</v>
      </c>
      <c r="E44" s="210"/>
      <c r="F44" s="8" t="s">
        <v>230</v>
      </c>
      <c r="G44" s="32" t="s">
        <v>163</v>
      </c>
      <c r="H44" s="77"/>
      <c r="I44" s="77"/>
      <c r="J44" s="288"/>
      <c r="K44" s="288"/>
      <c r="L44" s="110">
        <f t="shared" si="0"/>
        <v>0.74099999999999999</v>
      </c>
    </row>
    <row r="45" spans="1:12" x14ac:dyDescent="0.25">
      <c r="A45" s="154"/>
      <c r="B45" s="4">
        <v>45520</v>
      </c>
      <c r="C45" s="5" t="s">
        <v>16</v>
      </c>
      <c r="D45" s="5">
        <v>101</v>
      </c>
      <c r="E45" s="210"/>
      <c r="F45" s="8" t="s">
        <v>230</v>
      </c>
      <c r="G45" s="32" t="s">
        <v>163</v>
      </c>
      <c r="H45" s="77"/>
      <c r="I45" s="77"/>
      <c r="J45" s="288"/>
      <c r="K45" s="288"/>
      <c r="L45" s="110">
        <f t="shared" si="0"/>
        <v>0.748</v>
      </c>
    </row>
    <row r="46" spans="1:12" ht="15.6" x14ac:dyDescent="0.25">
      <c r="A46" s="94"/>
      <c r="B46" s="62">
        <v>45521</v>
      </c>
      <c r="C46" s="63" t="s">
        <v>18</v>
      </c>
      <c r="D46" s="63"/>
      <c r="E46" s="210"/>
      <c r="F46" s="84"/>
      <c r="G46" s="85"/>
      <c r="H46" s="276"/>
      <c r="I46" s="276"/>
      <c r="J46" s="285"/>
      <c r="K46" s="286"/>
      <c r="L46" s="110"/>
    </row>
    <row r="47" spans="1:12" ht="15.6" x14ac:dyDescent="0.25">
      <c r="A47" s="94"/>
      <c r="B47" s="62">
        <v>45522</v>
      </c>
      <c r="C47" s="63" t="s">
        <v>19</v>
      </c>
      <c r="D47" s="63"/>
      <c r="E47" s="211"/>
      <c r="F47" s="84"/>
      <c r="G47" s="85"/>
      <c r="H47" s="276"/>
      <c r="I47" s="276"/>
      <c r="J47" s="285"/>
      <c r="K47" s="286"/>
      <c r="L47" s="110"/>
    </row>
    <row r="48" spans="1:12" ht="15" customHeight="1" x14ac:dyDescent="0.25">
      <c r="A48" s="204" t="s">
        <v>27</v>
      </c>
      <c r="B48" s="4">
        <v>45523</v>
      </c>
      <c r="C48" s="5" t="s">
        <v>7</v>
      </c>
      <c r="D48" s="5">
        <v>102</v>
      </c>
      <c r="E48" s="209" t="s">
        <v>322</v>
      </c>
      <c r="F48" s="8" t="s">
        <v>231</v>
      </c>
      <c r="G48" s="32" t="s">
        <v>163</v>
      </c>
      <c r="H48" s="77"/>
      <c r="I48" s="77"/>
      <c r="J48" s="288"/>
      <c r="K48" s="288"/>
      <c r="L48" s="110">
        <f t="shared" si="0"/>
        <v>0.75599999999999989</v>
      </c>
    </row>
    <row r="49" spans="1:12" x14ac:dyDescent="0.25">
      <c r="A49" s="154"/>
      <c r="B49" s="4">
        <v>45524</v>
      </c>
      <c r="C49" s="5" t="s">
        <v>9</v>
      </c>
      <c r="D49" s="5">
        <v>103</v>
      </c>
      <c r="E49" s="210"/>
      <c r="F49" s="8" t="s">
        <v>231</v>
      </c>
      <c r="G49" s="32" t="s">
        <v>163</v>
      </c>
      <c r="H49" s="77"/>
      <c r="I49" s="77"/>
      <c r="J49" s="288"/>
      <c r="K49" s="288"/>
      <c r="L49" s="110">
        <f t="shared" si="0"/>
        <v>0.76300000000000001</v>
      </c>
    </row>
    <row r="50" spans="1:12" x14ac:dyDescent="0.25">
      <c r="A50" s="154"/>
      <c r="B50" s="4">
        <v>45525</v>
      </c>
      <c r="C50" s="5" t="s">
        <v>11</v>
      </c>
      <c r="D50" s="5">
        <v>104</v>
      </c>
      <c r="E50" s="210"/>
      <c r="F50" s="8" t="s">
        <v>231</v>
      </c>
      <c r="G50" s="32" t="s">
        <v>163</v>
      </c>
      <c r="H50" s="77"/>
      <c r="I50" s="77"/>
      <c r="J50" s="288"/>
      <c r="K50" s="288"/>
      <c r="L50" s="110">
        <f t="shared" si="0"/>
        <v>0.77</v>
      </c>
    </row>
    <row r="51" spans="1:12" x14ac:dyDescent="0.25">
      <c r="A51" s="154"/>
      <c r="B51" s="4">
        <v>45526</v>
      </c>
      <c r="C51" s="5" t="s">
        <v>14</v>
      </c>
      <c r="D51" s="5">
        <v>105</v>
      </c>
      <c r="E51" s="210"/>
      <c r="F51" s="8" t="s">
        <v>231</v>
      </c>
      <c r="G51" s="32" t="s">
        <v>163</v>
      </c>
      <c r="H51" s="77"/>
      <c r="I51" s="77"/>
      <c r="J51" s="288"/>
      <c r="K51" s="288"/>
      <c r="L51" s="110">
        <f t="shared" si="0"/>
        <v>0.77800000000000002</v>
      </c>
    </row>
    <row r="52" spans="1:12" x14ac:dyDescent="0.25">
      <c r="A52" s="154"/>
      <c r="B52" s="4">
        <v>45527</v>
      </c>
      <c r="C52" s="5" t="s">
        <v>16</v>
      </c>
      <c r="D52" s="5">
        <v>106</v>
      </c>
      <c r="E52" s="210"/>
      <c r="F52" s="8" t="s">
        <v>231</v>
      </c>
      <c r="G52" s="32" t="s">
        <v>163</v>
      </c>
      <c r="H52" s="77"/>
      <c r="I52" s="77"/>
      <c r="J52" s="288"/>
      <c r="K52" s="288"/>
      <c r="L52" s="110">
        <f t="shared" si="0"/>
        <v>0.78500000000000003</v>
      </c>
    </row>
    <row r="53" spans="1:12" ht="15.6" x14ac:dyDescent="0.25">
      <c r="A53" s="94"/>
      <c r="B53" s="62">
        <v>45528</v>
      </c>
      <c r="C53" s="63" t="s">
        <v>18</v>
      </c>
      <c r="D53" s="63"/>
      <c r="E53" s="210"/>
      <c r="F53" s="84"/>
      <c r="G53" s="85"/>
      <c r="H53" s="276"/>
      <c r="I53" s="276"/>
      <c r="J53" s="285"/>
      <c r="K53" s="286"/>
      <c r="L53" s="110"/>
    </row>
    <row r="54" spans="1:12" ht="15.6" x14ac:dyDescent="0.25">
      <c r="A54" s="94"/>
      <c r="B54" s="62">
        <v>45529</v>
      </c>
      <c r="C54" s="63" t="s">
        <v>19</v>
      </c>
      <c r="D54" s="63"/>
      <c r="E54" s="210"/>
      <c r="F54" s="84"/>
      <c r="G54" s="85"/>
      <c r="H54" s="276"/>
      <c r="I54" s="276"/>
      <c r="J54" s="285"/>
      <c r="K54" s="286"/>
      <c r="L54" s="110"/>
    </row>
    <row r="55" spans="1:12" ht="15" customHeight="1" x14ac:dyDescent="0.25">
      <c r="A55" s="204" t="s">
        <v>29</v>
      </c>
      <c r="B55" s="4">
        <v>45530</v>
      </c>
      <c r="C55" s="5" t="s">
        <v>7</v>
      </c>
      <c r="D55" s="5">
        <v>107</v>
      </c>
      <c r="E55" s="210"/>
      <c r="F55" s="8" t="s">
        <v>231</v>
      </c>
      <c r="G55" s="32" t="s">
        <v>163</v>
      </c>
      <c r="H55" s="77"/>
      <c r="I55" s="77"/>
      <c r="J55" s="288"/>
      <c r="K55" s="288"/>
      <c r="L55" s="110">
        <f t="shared" si="0"/>
        <v>0.79299999999999993</v>
      </c>
    </row>
    <row r="56" spans="1:12" x14ac:dyDescent="0.25">
      <c r="A56" s="154"/>
      <c r="B56" s="4">
        <v>45531</v>
      </c>
      <c r="C56" s="5" t="s">
        <v>9</v>
      </c>
      <c r="D56" s="5">
        <v>108</v>
      </c>
      <c r="E56" s="210"/>
      <c r="F56" s="8" t="s">
        <v>231</v>
      </c>
      <c r="G56" s="32" t="s">
        <v>163</v>
      </c>
      <c r="H56" s="77"/>
      <c r="I56" s="77"/>
      <c r="J56" s="288"/>
      <c r="K56" s="288"/>
      <c r="L56" s="110">
        <f t="shared" si="0"/>
        <v>0.8</v>
      </c>
    </row>
    <row r="57" spans="1:12" x14ac:dyDescent="0.25">
      <c r="A57" s="154"/>
      <c r="B57" s="4">
        <v>45532</v>
      </c>
      <c r="C57" s="5" t="s">
        <v>11</v>
      </c>
      <c r="D57" s="5">
        <v>109</v>
      </c>
      <c r="E57" s="210"/>
      <c r="F57" s="8" t="s">
        <v>231</v>
      </c>
      <c r="G57" s="32" t="s">
        <v>163</v>
      </c>
      <c r="H57" s="77"/>
      <c r="I57" s="77"/>
      <c r="J57" s="288"/>
      <c r="K57" s="288"/>
      <c r="L57" s="110">
        <f t="shared" si="0"/>
        <v>0.80700000000000005</v>
      </c>
    </row>
    <row r="58" spans="1:12" x14ac:dyDescent="0.25">
      <c r="A58" s="154"/>
      <c r="B58" s="4">
        <v>45533</v>
      </c>
      <c r="C58" s="5" t="s">
        <v>14</v>
      </c>
      <c r="D58" s="5">
        <v>110</v>
      </c>
      <c r="E58" s="210"/>
      <c r="F58" s="8" t="s">
        <v>231</v>
      </c>
      <c r="G58" s="32" t="s">
        <v>163</v>
      </c>
      <c r="H58" s="77"/>
      <c r="I58" s="77"/>
      <c r="J58" s="288"/>
      <c r="K58" s="288"/>
      <c r="L58" s="110">
        <f t="shared" si="0"/>
        <v>0.81499999999999995</v>
      </c>
    </row>
    <row r="59" spans="1:12" x14ac:dyDescent="0.25">
      <c r="A59" s="154"/>
      <c r="B59" s="4">
        <v>45534</v>
      </c>
      <c r="C59" s="5" t="s">
        <v>16</v>
      </c>
      <c r="D59" s="5">
        <v>111</v>
      </c>
      <c r="E59" s="210"/>
      <c r="F59" s="8" t="s">
        <v>231</v>
      </c>
      <c r="G59" s="32" t="s">
        <v>163</v>
      </c>
      <c r="H59" s="77"/>
      <c r="I59" s="77"/>
      <c r="J59" s="288"/>
      <c r="K59" s="288"/>
      <c r="L59" s="110">
        <f t="shared" si="0"/>
        <v>0.82200000000000006</v>
      </c>
    </row>
    <row r="60" spans="1:12" ht="15.6" x14ac:dyDescent="0.25">
      <c r="A60" s="94"/>
      <c r="B60" s="62">
        <v>45535</v>
      </c>
      <c r="C60" s="63" t="s">
        <v>18</v>
      </c>
      <c r="D60" s="63"/>
      <c r="E60" s="210"/>
      <c r="F60" s="84"/>
      <c r="G60" s="85"/>
      <c r="H60" s="276"/>
      <c r="I60" s="276"/>
      <c r="J60" s="285"/>
      <c r="K60" s="286"/>
      <c r="L60" s="110"/>
    </row>
    <row r="61" spans="1:12" ht="15.6" x14ac:dyDescent="0.25">
      <c r="A61" s="94"/>
      <c r="B61" s="62">
        <v>45536</v>
      </c>
      <c r="C61" s="63" t="s">
        <v>19</v>
      </c>
      <c r="D61" s="63"/>
      <c r="E61" s="211"/>
      <c r="F61" s="84"/>
      <c r="G61" s="85"/>
      <c r="H61" s="276"/>
      <c r="I61" s="276"/>
      <c r="J61" s="285"/>
      <c r="K61" s="286"/>
      <c r="L61" s="110"/>
    </row>
    <row r="62" spans="1:12" ht="15" customHeight="1" x14ac:dyDescent="0.25">
      <c r="A62" s="204" t="s">
        <v>30</v>
      </c>
      <c r="B62" s="4">
        <v>45537</v>
      </c>
      <c r="C62" s="5" t="s">
        <v>7</v>
      </c>
      <c r="D62" s="5">
        <v>112</v>
      </c>
      <c r="E62" s="209" t="s">
        <v>327</v>
      </c>
      <c r="F62" s="13" t="s">
        <v>248</v>
      </c>
      <c r="G62" s="32" t="s">
        <v>163</v>
      </c>
      <c r="H62" s="77"/>
      <c r="I62" s="77"/>
      <c r="J62" s="288"/>
      <c r="K62" s="288"/>
      <c r="L62" s="110">
        <f t="shared" si="0"/>
        <v>0.83</v>
      </c>
    </row>
    <row r="63" spans="1:12" ht="13.8" customHeight="1" x14ac:dyDescent="0.25">
      <c r="A63" s="154"/>
      <c r="B63" s="4">
        <v>45538</v>
      </c>
      <c r="C63" s="5" t="s">
        <v>9</v>
      </c>
      <c r="D63" s="5">
        <v>113</v>
      </c>
      <c r="E63" s="210"/>
      <c r="F63" s="13" t="s">
        <v>249</v>
      </c>
      <c r="G63" s="32" t="s">
        <v>163</v>
      </c>
      <c r="H63" s="77"/>
      <c r="I63" s="77"/>
      <c r="J63" s="288"/>
      <c r="K63" s="288"/>
      <c r="L63" s="110">
        <f t="shared" si="0"/>
        <v>0.83700000000000008</v>
      </c>
    </row>
    <row r="64" spans="1:12" ht="13.8" customHeight="1" x14ac:dyDescent="0.25">
      <c r="A64" s="154"/>
      <c r="B64" s="4">
        <v>45539</v>
      </c>
      <c r="C64" s="5" t="s">
        <v>11</v>
      </c>
      <c r="D64" s="5">
        <v>114</v>
      </c>
      <c r="E64" s="210"/>
      <c r="F64" s="13" t="s">
        <v>250</v>
      </c>
      <c r="G64" s="32" t="s">
        <v>163</v>
      </c>
      <c r="H64" s="77"/>
      <c r="I64" s="77"/>
      <c r="J64" s="288"/>
      <c r="K64" s="288"/>
      <c r="L64" s="110">
        <f t="shared" si="0"/>
        <v>0.84400000000000008</v>
      </c>
    </row>
    <row r="65" spans="1:12" ht="15" customHeight="1" x14ac:dyDescent="0.25">
      <c r="A65" s="154"/>
      <c r="B65" s="4">
        <v>45540</v>
      </c>
      <c r="C65" s="5" t="s">
        <v>14</v>
      </c>
      <c r="D65" s="5">
        <v>115</v>
      </c>
      <c r="E65" s="210"/>
      <c r="F65" s="13" t="s">
        <v>251</v>
      </c>
      <c r="G65" s="32" t="s">
        <v>163</v>
      </c>
      <c r="H65" s="77"/>
      <c r="I65" s="77"/>
      <c r="J65" s="288"/>
      <c r="K65" s="288"/>
      <c r="L65" s="110">
        <f t="shared" si="0"/>
        <v>0.85199999999999998</v>
      </c>
    </row>
    <row r="66" spans="1:12" ht="15" customHeight="1" x14ac:dyDescent="0.25">
      <c r="A66" s="154"/>
      <c r="B66" s="4">
        <v>45541</v>
      </c>
      <c r="C66" s="5" t="s">
        <v>16</v>
      </c>
      <c r="D66" s="5">
        <v>116</v>
      </c>
      <c r="E66" s="210"/>
      <c r="F66" s="13" t="s">
        <v>252</v>
      </c>
      <c r="G66" s="32" t="s">
        <v>163</v>
      </c>
      <c r="H66" s="77"/>
      <c r="I66" s="77"/>
      <c r="J66" s="278" t="s">
        <v>200</v>
      </c>
      <c r="K66" s="279"/>
      <c r="L66" s="110">
        <f t="shared" si="0"/>
        <v>0.8590000000000001</v>
      </c>
    </row>
    <row r="67" spans="1:12" ht="15.6" x14ac:dyDescent="0.25">
      <c r="A67" s="98"/>
      <c r="B67" s="62">
        <v>45542</v>
      </c>
      <c r="C67" s="63" t="s">
        <v>18</v>
      </c>
      <c r="D67" s="63"/>
      <c r="E67" s="210"/>
      <c r="F67" s="84"/>
      <c r="G67" s="85"/>
      <c r="H67" s="276"/>
      <c r="I67" s="276"/>
      <c r="J67" s="285"/>
      <c r="K67" s="286"/>
      <c r="L67" s="110"/>
    </row>
    <row r="68" spans="1:12" ht="15" customHeight="1" x14ac:dyDescent="0.25">
      <c r="A68" s="98"/>
      <c r="B68" s="62">
        <v>45543</v>
      </c>
      <c r="C68" s="63" t="s">
        <v>19</v>
      </c>
      <c r="D68" s="63"/>
      <c r="E68" s="211"/>
      <c r="F68" s="84"/>
      <c r="G68" s="85"/>
      <c r="H68" s="276"/>
      <c r="I68" s="276"/>
      <c r="J68" s="285"/>
      <c r="K68" s="286"/>
      <c r="L68" s="110"/>
    </row>
    <row r="69" spans="1:12" ht="15" customHeight="1" x14ac:dyDescent="0.25">
      <c r="A69" s="204" t="s">
        <v>31</v>
      </c>
      <c r="B69" s="4">
        <v>45544</v>
      </c>
      <c r="C69" s="5" t="s">
        <v>7</v>
      </c>
      <c r="D69" s="5">
        <v>117</v>
      </c>
      <c r="E69" s="209" t="s">
        <v>323</v>
      </c>
      <c r="F69" s="16" t="s">
        <v>99</v>
      </c>
      <c r="G69" s="32" t="s">
        <v>163</v>
      </c>
      <c r="H69" s="77"/>
      <c r="I69" s="77"/>
      <c r="J69" s="288"/>
      <c r="K69" s="288"/>
      <c r="L69" s="110">
        <f t="shared" si="0"/>
        <v>0.86699999999999999</v>
      </c>
    </row>
    <row r="70" spans="1:12" x14ac:dyDescent="0.25">
      <c r="A70" s="154"/>
      <c r="B70" s="4">
        <v>45545</v>
      </c>
      <c r="C70" s="5" t="s">
        <v>9</v>
      </c>
      <c r="D70" s="5">
        <v>118</v>
      </c>
      <c r="E70" s="210"/>
      <c r="F70" s="16" t="s">
        <v>100</v>
      </c>
      <c r="G70" s="32" t="s">
        <v>163</v>
      </c>
      <c r="H70" s="77"/>
      <c r="I70" s="77"/>
      <c r="J70" s="288"/>
      <c r="K70" s="288"/>
      <c r="L70" s="110">
        <f t="shared" si="0"/>
        <v>0.87400000000000011</v>
      </c>
    </row>
    <row r="71" spans="1:12" ht="15" customHeight="1" x14ac:dyDescent="0.25">
      <c r="A71" s="154"/>
      <c r="B71" s="4">
        <v>45546</v>
      </c>
      <c r="C71" s="5" t="s">
        <v>11</v>
      </c>
      <c r="D71" s="5">
        <v>119</v>
      </c>
      <c r="E71" s="210"/>
      <c r="F71" s="16" t="s">
        <v>101</v>
      </c>
      <c r="G71" s="32" t="s">
        <v>163</v>
      </c>
      <c r="H71" s="77"/>
      <c r="I71" s="77"/>
      <c r="J71" s="288"/>
      <c r="K71" s="288"/>
      <c r="L71" s="110">
        <f t="shared" si="0"/>
        <v>0.88099999999999989</v>
      </c>
    </row>
    <row r="72" spans="1:12" x14ac:dyDescent="0.25">
      <c r="A72" s="154"/>
      <c r="B72" s="4">
        <v>45547</v>
      </c>
      <c r="C72" s="5" t="s">
        <v>14</v>
      </c>
      <c r="D72" s="5">
        <v>120</v>
      </c>
      <c r="E72" s="210"/>
      <c r="F72" s="16" t="s">
        <v>102</v>
      </c>
      <c r="G72" s="32" t="s">
        <v>163</v>
      </c>
      <c r="H72" s="77"/>
      <c r="I72" s="77"/>
      <c r="J72" s="288"/>
      <c r="K72" s="288"/>
      <c r="L72" s="110">
        <f t="shared" ref="L72:L80" si="1">ROUND(((100/135)*(D72))*1,1)%</f>
        <v>0.88900000000000001</v>
      </c>
    </row>
    <row r="73" spans="1:12" ht="13.8" customHeight="1" x14ac:dyDescent="0.25">
      <c r="A73" s="154"/>
      <c r="B73" s="4">
        <v>45548</v>
      </c>
      <c r="C73" s="5" t="s">
        <v>16</v>
      </c>
      <c r="D73" s="5">
        <v>121</v>
      </c>
      <c r="E73" s="210"/>
      <c r="F73" s="16" t="s">
        <v>103</v>
      </c>
      <c r="G73" s="32" t="s">
        <v>163</v>
      </c>
      <c r="H73" s="77"/>
      <c r="I73" s="77"/>
      <c r="J73" s="288"/>
      <c r="K73" s="288"/>
      <c r="L73" s="110">
        <f t="shared" si="1"/>
        <v>0.89599999999999991</v>
      </c>
    </row>
    <row r="74" spans="1:12" ht="15" customHeight="1" x14ac:dyDescent="0.25">
      <c r="A74" s="94"/>
      <c r="B74" s="62">
        <v>45549</v>
      </c>
      <c r="C74" s="63" t="s">
        <v>18</v>
      </c>
      <c r="D74" s="63"/>
      <c r="E74" s="210"/>
      <c r="F74" s="84"/>
      <c r="G74" s="85"/>
      <c r="H74" s="276"/>
      <c r="I74" s="276"/>
      <c r="J74" s="285"/>
      <c r="K74" s="286"/>
      <c r="L74" s="110"/>
    </row>
    <row r="75" spans="1:12" ht="15" customHeight="1" x14ac:dyDescent="0.25">
      <c r="A75" s="94"/>
      <c r="B75" s="62">
        <v>45550</v>
      </c>
      <c r="C75" s="63" t="s">
        <v>19</v>
      </c>
      <c r="D75" s="63"/>
      <c r="E75" s="210"/>
      <c r="F75" s="84"/>
      <c r="G75" s="85"/>
      <c r="H75" s="276"/>
      <c r="I75" s="276"/>
      <c r="J75" s="285"/>
      <c r="K75" s="286"/>
      <c r="L75" s="110"/>
    </row>
    <row r="76" spans="1:12" ht="15" customHeight="1" x14ac:dyDescent="0.25">
      <c r="A76" s="204" t="s">
        <v>37</v>
      </c>
      <c r="B76" s="4">
        <v>45551</v>
      </c>
      <c r="C76" s="5" t="s">
        <v>7</v>
      </c>
      <c r="D76" s="5">
        <v>122</v>
      </c>
      <c r="E76" s="210"/>
      <c r="F76" s="16" t="s">
        <v>225</v>
      </c>
      <c r="G76" s="32" t="s">
        <v>163</v>
      </c>
      <c r="H76" s="77"/>
      <c r="I76" s="77"/>
      <c r="J76" s="288"/>
      <c r="K76" s="288"/>
      <c r="L76" s="110">
        <f t="shared" si="1"/>
        <v>0.90400000000000003</v>
      </c>
    </row>
    <row r="77" spans="1:12" ht="15" customHeight="1" x14ac:dyDescent="0.25">
      <c r="A77" s="154"/>
      <c r="B77" s="4">
        <v>45552</v>
      </c>
      <c r="C77" s="5" t="s">
        <v>9</v>
      </c>
      <c r="D77" s="5">
        <v>123</v>
      </c>
      <c r="E77" s="210"/>
      <c r="F77" s="16" t="s">
        <v>225</v>
      </c>
      <c r="G77" s="32" t="s">
        <v>163</v>
      </c>
      <c r="H77" s="77"/>
      <c r="I77" s="77"/>
      <c r="J77" s="288"/>
      <c r="K77" s="288"/>
      <c r="L77" s="110">
        <f t="shared" si="1"/>
        <v>0.91099999999999992</v>
      </c>
    </row>
    <row r="78" spans="1:12" x14ac:dyDescent="0.25">
      <c r="A78" s="154"/>
      <c r="B78" s="4">
        <v>45553</v>
      </c>
      <c r="C78" s="5" t="s">
        <v>11</v>
      </c>
      <c r="D78" s="5">
        <v>124</v>
      </c>
      <c r="E78" s="210"/>
      <c r="F78" s="16" t="s">
        <v>225</v>
      </c>
      <c r="G78" s="32" t="s">
        <v>163</v>
      </c>
      <c r="H78" s="77"/>
      <c r="I78" s="77"/>
      <c r="J78" s="288"/>
      <c r="K78" s="288"/>
      <c r="L78" s="110">
        <f t="shared" si="1"/>
        <v>0.91900000000000004</v>
      </c>
    </row>
    <row r="79" spans="1:12" ht="15" customHeight="1" x14ac:dyDescent="0.25">
      <c r="A79" s="154"/>
      <c r="B79" s="4">
        <v>45554</v>
      </c>
      <c r="C79" s="5" t="s">
        <v>14</v>
      </c>
      <c r="D79" s="5">
        <v>125</v>
      </c>
      <c r="E79" s="210"/>
      <c r="F79" s="16" t="s">
        <v>225</v>
      </c>
      <c r="G79" s="32" t="s">
        <v>163</v>
      </c>
      <c r="H79" s="77"/>
      <c r="I79" s="77"/>
      <c r="J79" s="288"/>
      <c r="K79" s="288"/>
      <c r="L79" s="110">
        <f t="shared" si="1"/>
        <v>0.92599999999999993</v>
      </c>
    </row>
    <row r="80" spans="1:12" ht="15" customHeight="1" x14ac:dyDescent="0.25">
      <c r="A80" s="154"/>
      <c r="B80" s="4">
        <v>45555</v>
      </c>
      <c r="C80" s="5" t="s">
        <v>16</v>
      </c>
      <c r="D80" s="5">
        <v>126</v>
      </c>
      <c r="E80" s="211"/>
      <c r="F80" s="16" t="s">
        <v>225</v>
      </c>
      <c r="G80" s="32" t="s">
        <v>163</v>
      </c>
      <c r="H80" s="77"/>
      <c r="I80" s="77"/>
      <c r="J80" s="288"/>
      <c r="K80" s="288"/>
      <c r="L80" s="110">
        <f t="shared" si="1"/>
        <v>0.93299999999999994</v>
      </c>
    </row>
    <row r="81" spans="1:12" ht="15" customHeight="1" x14ac:dyDescent="0.25">
      <c r="A81" s="203" t="s">
        <v>33</v>
      </c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</row>
    <row r="82" spans="1:12" s="18" customFormat="1" ht="15" customHeight="1" x14ac:dyDescent="0.3">
      <c r="A82" s="19"/>
      <c r="B82" s="19"/>
      <c r="C82" s="19"/>
      <c r="D82" s="19">
        <f>COUNT(D7:D79)</f>
        <v>52</v>
      </c>
      <c r="E82" s="19"/>
      <c r="F82" s="26"/>
      <c r="G82" s="19"/>
    </row>
    <row r="83" spans="1:12" ht="12.75" customHeight="1" x14ac:dyDescent="0.25"/>
  </sheetData>
  <sheetProtection algorithmName="SHA-512" hashValue="5+jjO9aU1SVI5yf/Y1/Rtds/y5qqacIwtlwwHFZCAJnxYeMiH4tIs9ndkV/TPsqSilC8kRCe9HHR4DPV7a1WaA==" saltValue="odkzVMBidc0jq1+7/Y4pCg==" spinCount="100000" sheet="1" selectLockedCells="1"/>
  <mergeCells count="108">
    <mergeCell ref="A27:A31"/>
    <mergeCell ref="A34:A38"/>
    <mergeCell ref="A41:A45"/>
    <mergeCell ref="A7:A10"/>
    <mergeCell ref="A13:A17"/>
    <mergeCell ref="A20:A24"/>
    <mergeCell ref="E62:E68"/>
    <mergeCell ref="E17:E26"/>
    <mergeCell ref="E7:E16"/>
    <mergeCell ref="E27:E47"/>
    <mergeCell ref="E48:E61"/>
    <mergeCell ref="J50:K50"/>
    <mergeCell ref="J39:K39"/>
    <mergeCell ref="J40:K40"/>
    <mergeCell ref="J34:K34"/>
    <mergeCell ref="J35:K35"/>
    <mergeCell ref="J36:K36"/>
    <mergeCell ref="J37:K37"/>
    <mergeCell ref="J38:K38"/>
    <mergeCell ref="A81:L81"/>
    <mergeCell ref="A48:A52"/>
    <mergeCell ref="A55:A59"/>
    <mergeCell ref="A62:A66"/>
    <mergeCell ref="A69:A73"/>
    <mergeCell ref="A76:A80"/>
    <mergeCell ref="J46:K46"/>
    <mergeCell ref="J47:K47"/>
    <mergeCell ref="J41:K41"/>
    <mergeCell ref="J42:K42"/>
    <mergeCell ref="J43:K43"/>
    <mergeCell ref="J44:K44"/>
    <mergeCell ref="J45:K45"/>
    <mergeCell ref="J48:K48"/>
    <mergeCell ref="J49:K49"/>
    <mergeCell ref="J61:K61"/>
    <mergeCell ref="J53:K53"/>
    <mergeCell ref="J54:K54"/>
    <mergeCell ref="J60:K60"/>
    <mergeCell ref="J51:K51"/>
    <mergeCell ref="J52:K52"/>
    <mergeCell ref="J55:K55"/>
    <mergeCell ref="J56:K56"/>
    <mergeCell ref="J57:K57"/>
    <mergeCell ref="J58:K58"/>
    <mergeCell ref="J59:K59"/>
    <mergeCell ref="J74:K74"/>
    <mergeCell ref="J75:K75"/>
    <mergeCell ref="E69:E80"/>
    <mergeCell ref="J62:K62"/>
    <mergeCell ref="J63:K63"/>
    <mergeCell ref="J64:K64"/>
    <mergeCell ref="J65:K65"/>
    <mergeCell ref="J66:K66"/>
    <mergeCell ref="J69:K69"/>
    <mergeCell ref="J70:K70"/>
    <mergeCell ref="J71:K71"/>
    <mergeCell ref="J72:K72"/>
    <mergeCell ref="J73:K73"/>
    <mergeCell ref="J76:K76"/>
    <mergeCell ref="J77:K77"/>
    <mergeCell ref="J78:K78"/>
    <mergeCell ref="J79:K79"/>
    <mergeCell ref="J80:K80"/>
    <mergeCell ref="J67:K67"/>
    <mergeCell ref="J68:K68"/>
    <mergeCell ref="A1:H1"/>
    <mergeCell ref="I1:K1"/>
    <mergeCell ref="L1:L4"/>
    <mergeCell ref="A2:H2"/>
    <mergeCell ref="I2:I3"/>
    <mergeCell ref="A3:H3"/>
    <mergeCell ref="A4:H4"/>
    <mergeCell ref="J4:K4"/>
    <mergeCell ref="A5:A6"/>
    <mergeCell ref="B5:B6"/>
    <mergeCell ref="C5:D6"/>
    <mergeCell ref="E5:F6"/>
    <mergeCell ref="G5:H6"/>
    <mergeCell ref="I5:I6"/>
    <mergeCell ref="J5:K6"/>
    <mergeCell ref="L5:L6"/>
    <mergeCell ref="J32:K32"/>
    <mergeCell ref="J33:K33"/>
    <mergeCell ref="J20:K20"/>
    <mergeCell ref="J21:K21"/>
    <mergeCell ref="J22:K22"/>
    <mergeCell ref="J23:K23"/>
    <mergeCell ref="J24:K24"/>
    <mergeCell ref="J27:K27"/>
    <mergeCell ref="J28:K28"/>
    <mergeCell ref="J30:K30"/>
    <mergeCell ref="J31:K31"/>
    <mergeCell ref="J18:K18"/>
    <mergeCell ref="J19:K19"/>
    <mergeCell ref="J25:K25"/>
    <mergeCell ref="J26:K26"/>
    <mergeCell ref="J29:K29"/>
    <mergeCell ref="J7:K7"/>
    <mergeCell ref="J8:K8"/>
    <mergeCell ref="J9:K9"/>
    <mergeCell ref="J10:K10"/>
    <mergeCell ref="J13:K13"/>
    <mergeCell ref="J14:K14"/>
    <mergeCell ref="J15:K15"/>
    <mergeCell ref="J16:K16"/>
    <mergeCell ref="J17:K17"/>
    <mergeCell ref="J11:K11"/>
    <mergeCell ref="J12:K12"/>
  </mergeCells>
  <phoneticPr fontId="16" type="noConversion"/>
  <pageMargins left="0.62992125984251968" right="0.23622047244094491" top="0.74803149606299213" bottom="0.74803149606299213" header="0.31496062992125984" footer="0.31496062992125984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  <pageSetUpPr fitToPage="1"/>
  </sheetPr>
  <dimension ref="A1:L77"/>
  <sheetViews>
    <sheetView zoomScale="85" zoomScaleNormal="85" workbookViewId="0">
      <pane xSplit="1" ySplit="6" topLeftCell="B7" activePane="bottomRight" state="frozen"/>
      <selection pane="topRight" activeCell="K1" sqref="K1"/>
      <selection pane="bottomLeft" activeCell="A5" sqref="A5"/>
      <selection pane="bottomRight" activeCell="H7" sqref="H7"/>
    </sheetView>
  </sheetViews>
  <sheetFormatPr defaultRowHeight="13.8" x14ac:dyDescent="0.25"/>
  <cols>
    <col min="1" max="1" width="4" style="1" bestFit="1" customWidth="1"/>
    <col min="2" max="2" width="7.77734375" style="29" bestFit="1" customWidth="1"/>
    <col min="3" max="3" width="4.77734375" style="1" bestFit="1" customWidth="1"/>
    <col min="4" max="4" width="4.6640625" style="1" bestFit="1" customWidth="1"/>
    <col min="5" max="5" width="14.5546875" style="1" customWidth="1"/>
    <col min="6" max="6" width="84.33203125" style="1" bestFit="1" customWidth="1"/>
    <col min="7" max="7" width="14" style="33" bestFit="1" customWidth="1"/>
    <col min="8" max="8" width="10.77734375" style="1" customWidth="1"/>
    <col min="9" max="9" width="14.77734375" style="1" bestFit="1" customWidth="1"/>
    <col min="10" max="11" width="24.77734375" style="1" customWidth="1"/>
    <col min="12" max="12" width="9.33203125" style="1" bestFit="1" customWidth="1"/>
    <col min="13" max="161" width="9.109375" style="1"/>
    <col min="162" max="162" width="3.88671875" style="1" customWidth="1"/>
    <col min="163" max="163" width="8.109375" style="1" customWidth="1"/>
    <col min="164" max="164" width="4.33203125" style="1" customWidth="1"/>
    <col min="165" max="165" width="3.88671875" style="1" customWidth="1"/>
    <col min="166" max="168" width="13" style="1" customWidth="1"/>
    <col min="169" max="169" width="2.109375" style="1" customWidth="1"/>
    <col min="170" max="170" width="3.88671875" style="1" customWidth="1"/>
    <col min="171" max="171" width="8.109375" style="1" customWidth="1"/>
    <col min="172" max="172" width="4.33203125" style="1" customWidth="1"/>
    <col min="173" max="173" width="3.6640625" style="1" customWidth="1"/>
    <col min="174" max="176" width="13.33203125" style="1" customWidth="1"/>
    <col min="177" max="177" width="2.109375" style="1" customWidth="1"/>
    <col min="178" max="178" width="3.88671875" style="1" customWidth="1"/>
    <col min="179" max="179" width="9.6640625" style="1" bestFit="1" customWidth="1"/>
    <col min="180" max="180" width="4.33203125" style="1" customWidth="1"/>
    <col min="181" max="181" width="3.6640625" style="1" customWidth="1"/>
    <col min="182" max="184" width="13.44140625" style="1" customWidth="1"/>
    <col min="185" max="185" width="2.109375" style="1" customWidth="1"/>
    <col min="186" max="186" width="3.88671875" style="1" customWidth="1"/>
    <col min="187" max="187" width="8.109375" style="1" customWidth="1"/>
    <col min="188" max="188" width="4.33203125" style="1" customWidth="1"/>
    <col min="189" max="189" width="3.6640625" style="1" customWidth="1"/>
    <col min="190" max="190" width="11.44140625" style="1" bestFit="1" customWidth="1"/>
    <col min="191" max="192" width="13" style="1" customWidth="1"/>
    <col min="193" max="193" width="2.109375" style="1" customWidth="1"/>
    <col min="194" max="417" width="9.109375" style="1"/>
    <col min="418" max="418" width="3.88671875" style="1" customWidth="1"/>
    <col min="419" max="419" width="8.109375" style="1" customWidth="1"/>
    <col min="420" max="420" width="4.33203125" style="1" customWidth="1"/>
    <col min="421" max="421" width="3.88671875" style="1" customWidth="1"/>
    <col min="422" max="424" width="13" style="1" customWidth="1"/>
    <col min="425" max="425" width="2.109375" style="1" customWidth="1"/>
    <col min="426" max="426" width="3.88671875" style="1" customWidth="1"/>
    <col min="427" max="427" width="8.109375" style="1" customWidth="1"/>
    <col min="428" max="428" width="4.33203125" style="1" customWidth="1"/>
    <col min="429" max="429" width="3.6640625" style="1" customWidth="1"/>
    <col min="430" max="432" width="13.33203125" style="1" customWidth="1"/>
    <col min="433" max="433" width="2.109375" style="1" customWidth="1"/>
    <col min="434" max="434" width="3.88671875" style="1" customWidth="1"/>
    <col min="435" max="435" width="9.6640625" style="1" bestFit="1" customWidth="1"/>
    <col min="436" max="436" width="4.33203125" style="1" customWidth="1"/>
    <col min="437" max="437" width="3.6640625" style="1" customWidth="1"/>
    <col min="438" max="440" width="13.44140625" style="1" customWidth="1"/>
    <col min="441" max="441" width="2.109375" style="1" customWidth="1"/>
    <col min="442" max="442" width="3.88671875" style="1" customWidth="1"/>
    <col min="443" max="443" width="8.109375" style="1" customWidth="1"/>
    <col min="444" max="444" width="4.33203125" style="1" customWidth="1"/>
    <col min="445" max="445" width="3.6640625" style="1" customWidth="1"/>
    <col min="446" max="446" width="11.44140625" style="1" bestFit="1" customWidth="1"/>
    <col min="447" max="448" width="13" style="1" customWidth="1"/>
    <col min="449" max="449" width="2.109375" style="1" customWidth="1"/>
    <col min="450" max="673" width="9.109375" style="1"/>
    <col min="674" max="674" width="3.88671875" style="1" customWidth="1"/>
    <col min="675" max="675" width="8.109375" style="1" customWidth="1"/>
    <col min="676" max="676" width="4.33203125" style="1" customWidth="1"/>
    <col min="677" max="677" width="3.88671875" style="1" customWidth="1"/>
    <col min="678" max="680" width="13" style="1" customWidth="1"/>
    <col min="681" max="681" width="2.109375" style="1" customWidth="1"/>
    <col min="682" max="682" width="3.88671875" style="1" customWidth="1"/>
    <col min="683" max="683" width="8.109375" style="1" customWidth="1"/>
    <col min="684" max="684" width="4.33203125" style="1" customWidth="1"/>
    <col min="685" max="685" width="3.6640625" style="1" customWidth="1"/>
    <col min="686" max="688" width="13.33203125" style="1" customWidth="1"/>
    <col min="689" max="689" width="2.109375" style="1" customWidth="1"/>
    <col min="690" max="690" width="3.88671875" style="1" customWidth="1"/>
    <col min="691" max="691" width="9.6640625" style="1" bestFit="1" customWidth="1"/>
    <col min="692" max="692" width="4.33203125" style="1" customWidth="1"/>
    <col min="693" max="693" width="3.6640625" style="1" customWidth="1"/>
    <col min="694" max="696" width="13.44140625" style="1" customWidth="1"/>
    <col min="697" max="697" width="2.109375" style="1" customWidth="1"/>
    <col min="698" max="698" width="3.88671875" style="1" customWidth="1"/>
    <col min="699" max="699" width="8.109375" style="1" customWidth="1"/>
    <col min="700" max="700" width="4.33203125" style="1" customWidth="1"/>
    <col min="701" max="701" width="3.6640625" style="1" customWidth="1"/>
    <col min="702" max="702" width="11.44140625" style="1" bestFit="1" customWidth="1"/>
    <col min="703" max="704" width="13" style="1" customWidth="1"/>
    <col min="705" max="705" width="2.109375" style="1" customWidth="1"/>
    <col min="706" max="929" width="9.109375" style="1"/>
    <col min="930" max="930" width="3.88671875" style="1" customWidth="1"/>
    <col min="931" max="931" width="8.109375" style="1" customWidth="1"/>
    <col min="932" max="932" width="4.33203125" style="1" customWidth="1"/>
    <col min="933" max="933" width="3.88671875" style="1" customWidth="1"/>
    <col min="934" max="936" width="13" style="1" customWidth="1"/>
    <col min="937" max="937" width="2.109375" style="1" customWidth="1"/>
    <col min="938" max="938" width="3.88671875" style="1" customWidth="1"/>
    <col min="939" max="939" width="8.109375" style="1" customWidth="1"/>
    <col min="940" max="940" width="4.33203125" style="1" customWidth="1"/>
    <col min="941" max="941" width="3.6640625" style="1" customWidth="1"/>
    <col min="942" max="944" width="13.33203125" style="1" customWidth="1"/>
    <col min="945" max="945" width="2.109375" style="1" customWidth="1"/>
    <col min="946" max="946" width="3.88671875" style="1" customWidth="1"/>
    <col min="947" max="947" width="9.6640625" style="1" bestFit="1" customWidth="1"/>
    <col min="948" max="948" width="4.33203125" style="1" customWidth="1"/>
    <col min="949" max="949" width="3.6640625" style="1" customWidth="1"/>
    <col min="950" max="952" width="13.44140625" style="1" customWidth="1"/>
    <col min="953" max="953" width="2.109375" style="1" customWidth="1"/>
    <col min="954" max="954" width="3.88671875" style="1" customWidth="1"/>
    <col min="955" max="955" width="8.109375" style="1" customWidth="1"/>
    <col min="956" max="956" width="4.33203125" style="1" customWidth="1"/>
    <col min="957" max="957" width="3.6640625" style="1" customWidth="1"/>
    <col min="958" max="958" width="11.44140625" style="1" bestFit="1" customWidth="1"/>
    <col min="959" max="960" width="13" style="1" customWidth="1"/>
    <col min="961" max="961" width="2.109375" style="1" customWidth="1"/>
    <col min="962" max="1185" width="9.109375" style="1"/>
    <col min="1186" max="1186" width="3.88671875" style="1" customWidth="1"/>
    <col min="1187" max="1187" width="8.109375" style="1" customWidth="1"/>
    <col min="1188" max="1188" width="4.33203125" style="1" customWidth="1"/>
    <col min="1189" max="1189" width="3.88671875" style="1" customWidth="1"/>
    <col min="1190" max="1192" width="13" style="1" customWidth="1"/>
    <col min="1193" max="1193" width="2.109375" style="1" customWidth="1"/>
    <col min="1194" max="1194" width="3.88671875" style="1" customWidth="1"/>
    <col min="1195" max="1195" width="8.109375" style="1" customWidth="1"/>
    <col min="1196" max="1196" width="4.33203125" style="1" customWidth="1"/>
    <col min="1197" max="1197" width="3.6640625" style="1" customWidth="1"/>
    <col min="1198" max="1200" width="13.33203125" style="1" customWidth="1"/>
    <col min="1201" max="1201" width="2.109375" style="1" customWidth="1"/>
    <col min="1202" max="1202" width="3.88671875" style="1" customWidth="1"/>
    <col min="1203" max="1203" width="9.6640625" style="1" bestFit="1" customWidth="1"/>
    <col min="1204" max="1204" width="4.33203125" style="1" customWidth="1"/>
    <col min="1205" max="1205" width="3.6640625" style="1" customWidth="1"/>
    <col min="1206" max="1208" width="13.44140625" style="1" customWidth="1"/>
    <col min="1209" max="1209" width="2.109375" style="1" customWidth="1"/>
    <col min="1210" max="1210" width="3.88671875" style="1" customWidth="1"/>
    <col min="1211" max="1211" width="8.109375" style="1" customWidth="1"/>
    <col min="1212" max="1212" width="4.33203125" style="1" customWidth="1"/>
    <col min="1213" max="1213" width="3.6640625" style="1" customWidth="1"/>
    <col min="1214" max="1214" width="11.44140625" style="1" bestFit="1" customWidth="1"/>
    <col min="1215" max="1216" width="13" style="1" customWidth="1"/>
    <col min="1217" max="1217" width="2.109375" style="1" customWidth="1"/>
    <col min="1218" max="1441" width="9.109375" style="1"/>
    <col min="1442" max="1442" width="3.88671875" style="1" customWidth="1"/>
    <col min="1443" max="1443" width="8.109375" style="1" customWidth="1"/>
    <col min="1444" max="1444" width="4.33203125" style="1" customWidth="1"/>
    <col min="1445" max="1445" width="3.88671875" style="1" customWidth="1"/>
    <col min="1446" max="1448" width="13" style="1" customWidth="1"/>
    <col min="1449" max="1449" width="2.109375" style="1" customWidth="1"/>
    <col min="1450" max="1450" width="3.88671875" style="1" customWidth="1"/>
    <col min="1451" max="1451" width="8.109375" style="1" customWidth="1"/>
    <col min="1452" max="1452" width="4.33203125" style="1" customWidth="1"/>
    <col min="1453" max="1453" width="3.6640625" style="1" customWidth="1"/>
    <col min="1454" max="1456" width="13.33203125" style="1" customWidth="1"/>
    <col min="1457" max="1457" width="2.109375" style="1" customWidth="1"/>
    <col min="1458" max="1458" width="3.88671875" style="1" customWidth="1"/>
    <col min="1459" max="1459" width="9.6640625" style="1" bestFit="1" customWidth="1"/>
    <col min="1460" max="1460" width="4.33203125" style="1" customWidth="1"/>
    <col min="1461" max="1461" width="3.6640625" style="1" customWidth="1"/>
    <col min="1462" max="1464" width="13.44140625" style="1" customWidth="1"/>
    <col min="1465" max="1465" width="2.109375" style="1" customWidth="1"/>
    <col min="1466" max="1466" width="3.88671875" style="1" customWidth="1"/>
    <col min="1467" max="1467" width="8.109375" style="1" customWidth="1"/>
    <col min="1468" max="1468" width="4.33203125" style="1" customWidth="1"/>
    <col min="1469" max="1469" width="3.6640625" style="1" customWidth="1"/>
    <col min="1470" max="1470" width="11.44140625" style="1" bestFit="1" customWidth="1"/>
    <col min="1471" max="1472" width="13" style="1" customWidth="1"/>
    <col min="1473" max="1473" width="2.109375" style="1" customWidth="1"/>
    <col min="1474" max="1697" width="9.109375" style="1"/>
    <col min="1698" max="1698" width="3.88671875" style="1" customWidth="1"/>
    <col min="1699" max="1699" width="8.109375" style="1" customWidth="1"/>
    <col min="1700" max="1700" width="4.33203125" style="1" customWidth="1"/>
    <col min="1701" max="1701" width="3.88671875" style="1" customWidth="1"/>
    <col min="1702" max="1704" width="13" style="1" customWidth="1"/>
    <col min="1705" max="1705" width="2.109375" style="1" customWidth="1"/>
    <col min="1706" max="1706" width="3.88671875" style="1" customWidth="1"/>
    <col min="1707" max="1707" width="8.109375" style="1" customWidth="1"/>
    <col min="1708" max="1708" width="4.33203125" style="1" customWidth="1"/>
    <col min="1709" max="1709" width="3.6640625" style="1" customWidth="1"/>
    <col min="1710" max="1712" width="13.33203125" style="1" customWidth="1"/>
    <col min="1713" max="1713" width="2.109375" style="1" customWidth="1"/>
    <col min="1714" max="1714" width="3.88671875" style="1" customWidth="1"/>
    <col min="1715" max="1715" width="9.6640625" style="1" bestFit="1" customWidth="1"/>
    <col min="1716" max="1716" width="4.33203125" style="1" customWidth="1"/>
    <col min="1717" max="1717" width="3.6640625" style="1" customWidth="1"/>
    <col min="1718" max="1720" width="13.44140625" style="1" customWidth="1"/>
    <col min="1721" max="1721" width="2.109375" style="1" customWidth="1"/>
    <col min="1722" max="1722" width="3.88671875" style="1" customWidth="1"/>
    <col min="1723" max="1723" width="8.109375" style="1" customWidth="1"/>
    <col min="1724" max="1724" width="4.33203125" style="1" customWidth="1"/>
    <col min="1725" max="1725" width="3.6640625" style="1" customWidth="1"/>
    <col min="1726" max="1726" width="11.44140625" style="1" bestFit="1" customWidth="1"/>
    <col min="1727" max="1728" width="13" style="1" customWidth="1"/>
    <col min="1729" max="1729" width="2.109375" style="1" customWidth="1"/>
    <col min="1730" max="1953" width="9.109375" style="1"/>
    <col min="1954" max="1954" width="3.88671875" style="1" customWidth="1"/>
    <col min="1955" max="1955" width="8.109375" style="1" customWidth="1"/>
    <col min="1956" max="1956" width="4.33203125" style="1" customWidth="1"/>
    <col min="1957" max="1957" width="3.88671875" style="1" customWidth="1"/>
    <col min="1958" max="1960" width="13" style="1" customWidth="1"/>
    <col min="1961" max="1961" width="2.109375" style="1" customWidth="1"/>
    <col min="1962" max="1962" width="3.88671875" style="1" customWidth="1"/>
    <col min="1963" max="1963" width="8.109375" style="1" customWidth="1"/>
    <col min="1964" max="1964" width="4.33203125" style="1" customWidth="1"/>
    <col min="1965" max="1965" width="3.6640625" style="1" customWidth="1"/>
    <col min="1966" max="1968" width="13.33203125" style="1" customWidth="1"/>
    <col min="1969" max="1969" width="2.109375" style="1" customWidth="1"/>
    <col min="1970" max="1970" width="3.88671875" style="1" customWidth="1"/>
    <col min="1971" max="1971" width="9.6640625" style="1" bestFit="1" customWidth="1"/>
    <col min="1972" max="1972" width="4.33203125" style="1" customWidth="1"/>
    <col min="1973" max="1973" width="3.6640625" style="1" customWidth="1"/>
    <col min="1974" max="1976" width="13.44140625" style="1" customWidth="1"/>
    <col min="1977" max="1977" width="2.109375" style="1" customWidth="1"/>
    <col min="1978" max="1978" width="3.88671875" style="1" customWidth="1"/>
    <col min="1979" max="1979" width="8.109375" style="1" customWidth="1"/>
    <col min="1980" max="1980" width="4.33203125" style="1" customWidth="1"/>
    <col min="1981" max="1981" width="3.6640625" style="1" customWidth="1"/>
    <col min="1982" max="1982" width="11.44140625" style="1" bestFit="1" customWidth="1"/>
    <col min="1983" max="1984" width="13" style="1" customWidth="1"/>
    <col min="1985" max="1985" width="2.109375" style="1" customWidth="1"/>
    <col min="1986" max="2209" width="9.109375" style="1"/>
    <col min="2210" max="2210" width="3.88671875" style="1" customWidth="1"/>
    <col min="2211" max="2211" width="8.109375" style="1" customWidth="1"/>
    <col min="2212" max="2212" width="4.33203125" style="1" customWidth="1"/>
    <col min="2213" max="2213" width="3.88671875" style="1" customWidth="1"/>
    <col min="2214" max="2216" width="13" style="1" customWidth="1"/>
    <col min="2217" max="2217" width="2.109375" style="1" customWidth="1"/>
    <col min="2218" max="2218" width="3.88671875" style="1" customWidth="1"/>
    <col min="2219" max="2219" width="8.109375" style="1" customWidth="1"/>
    <col min="2220" max="2220" width="4.33203125" style="1" customWidth="1"/>
    <col min="2221" max="2221" width="3.6640625" style="1" customWidth="1"/>
    <col min="2222" max="2224" width="13.33203125" style="1" customWidth="1"/>
    <col min="2225" max="2225" width="2.109375" style="1" customWidth="1"/>
    <col min="2226" max="2226" width="3.88671875" style="1" customWidth="1"/>
    <col min="2227" max="2227" width="9.6640625" style="1" bestFit="1" customWidth="1"/>
    <col min="2228" max="2228" width="4.33203125" style="1" customWidth="1"/>
    <col min="2229" max="2229" width="3.6640625" style="1" customWidth="1"/>
    <col min="2230" max="2232" width="13.44140625" style="1" customWidth="1"/>
    <col min="2233" max="2233" width="2.109375" style="1" customWidth="1"/>
    <col min="2234" max="2234" width="3.88671875" style="1" customWidth="1"/>
    <col min="2235" max="2235" width="8.109375" style="1" customWidth="1"/>
    <col min="2236" max="2236" width="4.33203125" style="1" customWidth="1"/>
    <col min="2237" max="2237" width="3.6640625" style="1" customWidth="1"/>
    <col min="2238" max="2238" width="11.44140625" style="1" bestFit="1" customWidth="1"/>
    <col min="2239" max="2240" width="13" style="1" customWidth="1"/>
    <col min="2241" max="2241" width="2.109375" style="1" customWidth="1"/>
    <col min="2242" max="2465" width="9.109375" style="1"/>
    <col min="2466" max="2466" width="3.88671875" style="1" customWidth="1"/>
    <col min="2467" max="2467" width="8.109375" style="1" customWidth="1"/>
    <col min="2468" max="2468" width="4.33203125" style="1" customWidth="1"/>
    <col min="2469" max="2469" width="3.88671875" style="1" customWidth="1"/>
    <col min="2470" max="2472" width="13" style="1" customWidth="1"/>
    <col min="2473" max="2473" width="2.109375" style="1" customWidth="1"/>
    <col min="2474" max="2474" width="3.88671875" style="1" customWidth="1"/>
    <col min="2475" max="2475" width="8.109375" style="1" customWidth="1"/>
    <col min="2476" max="2476" width="4.33203125" style="1" customWidth="1"/>
    <col min="2477" max="2477" width="3.6640625" style="1" customWidth="1"/>
    <col min="2478" max="2480" width="13.33203125" style="1" customWidth="1"/>
    <col min="2481" max="2481" width="2.109375" style="1" customWidth="1"/>
    <col min="2482" max="2482" width="3.88671875" style="1" customWidth="1"/>
    <col min="2483" max="2483" width="9.6640625" style="1" bestFit="1" customWidth="1"/>
    <col min="2484" max="2484" width="4.33203125" style="1" customWidth="1"/>
    <col min="2485" max="2485" width="3.6640625" style="1" customWidth="1"/>
    <col min="2486" max="2488" width="13.44140625" style="1" customWidth="1"/>
    <col min="2489" max="2489" width="2.109375" style="1" customWidth="1"/>
    <col min="2490" max="2490" width="3.88671875" style="1" customWidth="1"/>
    <col min="2491" max="2491" width="8.109375" style="1" customWidth="1"/>
    <col min="2492" max="2492" width="4.33203125" style="1" customWidth="1"/>
    <col min="2493" max="2493" width="3.6640625" style="1" customWidth="1"/>
    <col min="2494" max="2494" width="11.44140625" style="1" bestFit="1" customWidth="1"/>
    <col min="2495" max="2496" width="13" style="1" customWidth="1"/>
    <col min="2497" max="2497" width="2.109375" style="1" customWidth="1"/>
    <col min="2498" max="2721" width="9.109375" style="1"/>
    <col min="2722" max="2722" width="3.88671875" style="1" customWidth="1"/>
    <col min="2723" max="2723" width="8.109375" style="1" customWidth="1"/>
    <col min="2724" max="2724" width="4.33203125" style="1" customWidth="1"/>
    <col min="2725" max="2725" width="3.88671875" style="1" customWidth="1"/>
    <col min="2726" max="2728" width="13" style="1" customWidth="1"/>
    <col min="2729" max="2729" width="2.109375" style="1" customWidth="1"/>
    <col min="2730" max="2730" width="3.88671875" style="1" customWidth="1"/>
    <col min="2731" max="2731" width="8.109375" style="1" customWidth="1"/>
    <col min="2732" max="2732" width="4.33203125" style="1" customWidth="1"/>
    <col min="2733" max="2733" width="3.6640625" style="1" customWidth="1"/>
    <col min="2734" max="2736" width="13.33203125" style="1" customWidth="1"/>
    <col min="2737" max="2737" width="2.109375" style="1" customWidth="1"/>
    <col min="2738" max="2738" width="3.88671875" style="1" customWidth="1"/>
    <col min="2739" max="2739" width="9.6640625" style="1" bestFit="1" customWidth="1"/>
    <col min="2740" max="2740" width="4.33203125" style="1" customWidth="1"/>
    <col min="2741" max="2741" width="3.6640625" style="1" customWidth="1"/>
    <col min="2742" max="2744" width="13.44140625" style="1" customWidth="1"/>
    <col min="2745" max="2745" width="2.109375" style="1" customWidth="1"/>
    <col min="2746" max="2746" width="3.88671875" style="1" customWidth="1"/>
    <col min="2747" max="2747" width="8.109375" style="1" customWidth="1"/>
    <col min="2748" max="2748" width="4.33203125" style="1" customWidth="1"/>
    <col min="2749" max="2749" width="3.6640625" style="1" customWidth="1"/>
    <col min="2750" max="2750" width="11.44140625" style="1" bestFit="1" customWidth="1"/>
    <col min="2751" max="2752" width="13" style="1" customWidth="1"/>
    <col min="2753" max="2753" width="2.109375" style="1" customWidth="1"/>
    <col min="2754" max="2977" width="9.109375" style="1"/>
    <col min="2978" max="2978" width="3.88671875" style="1" customWidth="1"/>
    <col min="2979" max="2979" width="8.109375" style="1" customWidth="1"/>
    <col min="2980" max="2980" width="4.33203125" style="1" customWidth="1"/>
    <col min="2981" max="2981" width="3.88671875" style="1" customWidth="1"/>
    <col min="2982" max="2984" width="13" style="1" customWidth="1"/>
    <col min="2985" max="2985" width="2.109375" style="1" customWidth="1"/>
    <col min="2986" max="2986" width="3.88671875" style="1" customWidth="1"/>
    <col min="2987" max="2987" width="8.109375" style="1" customWidth="1"/>
    <col min="2988" max="2988" width="4.33203125" style="1" customWidth="1"/>
    <col min="2989" max="2989" width="3.6640625" style="1" customWidth="1"/>
    <col min="2990" max="2992" width="13.33203125" style="1" customWidth="1"/>
    <col min="2993" max="2993" width="2.109375" style="1" customWidth="1"/>
    <col min="2994" max="2994" width="3.88671875" style="1" customWidth="1"/>
    <col min="2995" max="2995" width="9.6640625" style="1" bestFit="1" customWidth="1"/>
    <col min="2996" max="2996" width="4.33203125" style="1" customWidth="1"/>
    <col min="2997" max="2997" width="3.6640625" style="1" customWidth="1"/>
    <col min="2998" max="3000" width="13.44140625" style="1" customWidth="1"/>
    <col min="3001" max="3001" width="2.109375" style="1" customWidth="1"/>
    <col min="3002" max="3002" width="3.88671875" style="1" customWidth="1"/>
    <col min="3003" max="3003" width="8.109375" style="1" customWidth="1"/>
    <col min="3004" max="3004" width="4.33203125" style="1" customWidth="1"/>
    <col min="3005" max="3005" width="3.6640625" style="1" customWidth="1"/>
    <col min="3006" max="3006" width="11.44140625" style="1" bestFit="1" customWidth="1"/>
    <col min="3007" max="3008" width="13" style="1" customWidth="1"/>
    <col min="3009" max="3009" width="2.109375" style="1" customWidth="1"/>
    <col min="3010" max="3233" width="9.109375" style="1"/>
    <col min="3234" max="3234" width="3.88671875" style="1" customWidth="1"/>
    <col min="3235" max="3235" width="8.109375" style="1" customWidth="1"/>
    <col min="3236" max="3236" width="4.33203125" style="1" customWidth="1"/>
    <col min="3237" max="3237" width="3.88671875" style="1" customWidth="1"/>
    <col min="3238" max="3240" width="13" style="1" customWidth="1"/>
    <col min="3241" max="3241" width="2.109375" style="1" customWidth="1"/>
    <col min="3242" max="3242" width="3.88671875" style="1" customWidth="1"/>
    <col min="3243" max="3243" width="8.109375" style="1" customWidth="1"/>
    <col min="3244" max="3244" width="4.33203125" style="1" customWidth="1"/>
    <col min="3245" max="3245" width="3.6640625" style="1" customWidth="1"/>
    <col min="3246" max="3248" width="13.33203125" style="1" customWidth="1"/>
    <col min="3249" max="3249" width="2.109375" style="1" customWidth="1"/>
    <col min="3250" max="3250" width="3.88671875" style="1" customWidth="1"/>
    <col min="3251" max="3251" width="9.6640625" style="1" bestFit="1" customWidth="1"/>
    <col min="3252" max="3252" width="4.33203125" style="1" customWidth="1"/>
    <col min="3253" max="3253" width="3.6640625" style="1" customWidth="1"/>
    <col min="3254" max="3256" width="13.44140625" style="1" customWidth="1"/>
    <col min="3257" max="3257" width="2.109375" style="1" customWidth="1"/>
    <col min="3258" max="3258" width="3.88671875" style="1" customWidth="1"/>
    <col min="3259" max="3259" width="8.109375" style="1" customWidth="1"/>
    <col min="3260" max="3260" width="4.33203125" style="1" customWidth="1"/>
    <col min="3261" max="3261" width="3.6640625" style="1" customWidth="1"/>
    <col min="3262" max="3262" width="11.44140625" style="1" bestFit="1" customWidth="1"/>
    <col min="3263" max="3264" width="13" style="1" customWidth="1"/>
    <col min="3265" max="3265" width="2.109375" style="1" customWidth="1"/>
    <col min="3266" max="3489" width="9.109375" style="1"/>
    <col min="3490" max="3490" width="3.88671875" style="1" customWidth="1"/>
    <col min="3491" max="3491" width="8.109375" style="1" customWidth="1"/>
    <col min="3492" max="3492" width="4.33203125" style="1" customWidth="1"/>
    <col min="3493" max="3493" width="3.88671875" style="1" customWidth="1"/>
    <col min="3494" max="3496" width="13" style="1" customWidth="1"/>
    <col min="3497" max="3497" width="2.109375" style="1" customWidth="1"/>
    <col min="3498" max="3498" width="3.88671875" style="1" customWidth="1"/>
    <col min="3499" max="3499" width="8.109375" style="1" customWidth="1"/>
    <col min="3500" max="3500" width="4.33203125" style="1" customWidth="1"/>
    <col min="3501" max="3501" width="3.6640625" style="1" customWidth="1"/>
    <col min="3502" max="3504" width="13.33203125" style="1" customWidth="1"/>
    <col min="3505" max="3505" width="2.109375" style="1" customWidth="1"/>
    <col min="3506" max="3506" width="3.88671875" style="1" customWidth="1"/>
    <col min="3507" max="3507" width="9.6640625" style="1" bestFit="1" customWidth="1"/>
    <col min="3508" max="3508" width="4.33203125" style="1" customWidth="1"/>
    <col min="3509" max="3509" width="3.6640625" style="1" customWidth="1"/>
    <col min="3510" max="3512" width="13.44140625" style="1" customWidth="1"/>
    <col min="3513" max="3513" width="2.109375" style="1" customWidth="1"/>
    <col min="3514" max="3514" width="3.88671875" style="1" customWidth="1"/>
    <col min="3515" max="3515" width="8.109375" style="1" customWidth="1"/>
    <col min="3516" max="3516" width="4.33203125" style="1" customWidth="1"/>
    <col min="3517" max="3517" width="3.6640625" style="1" customWidth="1"/>
    <col min="3518" max="3518" width="11.44140625" style="1" bestFit="1" customWidth="1"/>
    <col min="3519" max="3520" width="13" style="1" customWidth="1"/>
    <col min="3521" max="3521" width="2.109375" style="1" customWidth="1"/>
    <col min="3522" max="3745" width="9.109375" style="1"/>
    <col min="3746" max="3746" width="3.88671875" style="1" customWidth="1"/>
    <col min="3747" max="3747" width="8.109375" style="1" customWidth="1"/>
    <col min="3748" max="3748" width="4.33203125" style="1" customWidth="1"/>
    <col min="3749" max="3749" width="3.88671875" style="1" customWidth="1"/>
    <col min="3750" max="3752" width="13" style="1" customWidth="1"/>
    <col min="3753" max="3753" width="2.109375" style="1" customWidth="1"/>
    <col min="3754" max="3754" width="3.88671875" style="1" customWidth="1"/>
    <col min="3755" max="3755" width="8.109375" style="1" customWidth="1"/>
    <col min="3756" max="3756" width="4.33203125" style="1" customWidth="1"/>
    <col min="3757" max="3757" width="3.6640625" style="1" customWidth="1"/>
    <col min="3758" max="3760" width="13.33203125" style="1" customWidth="1"/>
    <col min="3761" max="3761" width="2.109375" style="1" customWidth="1"/>
    <col min="3762" max="3762" width="3.88671875" style="1" customWidth="1"/>
    <col min="3763" max="3763" width="9.6640625" style="1" bestFit="1" customWidth="1"/>
    <col min="3764" max="3764" width="4.33203125" style="1" customWidth="1"/>
    <col min="3765" max="3765" width="3.6640625" style="1" customWidth="1"/>
    <col min="3766" max="3768" width="13.44140625" style="1" customWidth="1"/>
    <col min="3769" max="3769" width="2.109375" style="1" customWidth="1"/>
    <col min="3770" max="3770" width="3.88671875" style="1" customWidth="1"/>
    <col min="3771" max="3771" width="8.109375" style="1" customWidth="1"/>
    <col min="3772" max="3772" width="4.33203125" style="1" customWidth="1"/>
    <col min="3773" max="3773" width="3.6640625" style="1" customWidth="1"/>
    <col min="3774" max="3774" width="11.44140625" style="1" bestFit="1" customWidth="1"/>
    <col min="3775" max="3776" width="13" style="1" customWidth="1"/>
    <col min="3777" max="3777" width="2.109375" style="1" customWidth="1"/>
    <col min="3778" max="4001" width="9.109375" style="1"/>
    <col min="4002" max="4002" width="3.88671875" style="1" customWidth="1"/>
    <col min="4003" max="4003" width="8.109375" style="1" customWidth="1"/>
    <col min="4004" max="4004" width="4.33203125" style="1" customWidth="1"/>
    <col min="4005" max="4005" width="3.88671875" style="1" customWidth="1"/>
    <col min="4006" max="4008" width="13" style="1" customWidth="1"/>
    <col min="4009" max="4009" width="2.109375" style="1" customWidth="1"/>
    <col min="4010" max="4010" width="3.88671875" style="1" customWidth="1"/>
    <col min="4011" max="4011" width="8.109375" style="1" customWidth="1"/>
    <col min="4012" max="4012" width="4.33203125" style="1" customWidth="1"/>
    <col min="4013" max="4013" width="3.6640625" style="1" customWidth="1"/>
    <col min="4014" max="4016" width="13.33203125" style="1" customWidth="1"/>
    <col min="4017" max="4017" width="2.109375" style="1" customWidth="1"/>
    <col min="4018" max="4018" width="3.88671875" style="1" customWidth="1"/>
    <col min="4019" max="4019" width="9.6640625" style="1" bestFit="1" customWidth="1"/>
    <col min="4020" max="4020" width="4.33203125" style="1" customWidth="1"/>
    <col min="4021" max="4021" width="3.6640625" style="1" customWidth="1"/>
    <col min="4022" max="4024" width="13.44140625" style="1" customWidth="1"/>
    <col min="4025" max="4025" width="2.109375" style="1" customWidth="1"/>
    <col min="4026" max="4026" width="3.88671875" style="1" customWidth="1"/>
    <col min="4027" max="4027" width="8.109375" style="1" customWidth="1"/>
    <col min="4028" max="4028" width="4.33203125" style="1" customWidth="1"/>
    <col min="4029" max="4029" width="3.6640625" style="1" customWidth="1"/>
    <col min="4030" max="4030" width="11.44140625" style="1" bestFit="1" customWidth="1"/>
    <col min="4031" max="4032" width="13" style="1" customWidth="1"/>
    <col min="4033" max="4033" width="2.109375" style="1" customWidth="1"/>
    <col min="4034" max="4257" width="9.109375" style="1"/>
    <col min="4258" max="4258" width="3.88671875" style="1" customWidth="1"/>
    <col min="4259" max="4259" width="8.109375" style="1" customWidth="1"/>
    <col min="4260" max="4260" width="4.33203125" style="1" customWidth="1"/>
    <col min="4261" max="4261" width="3.88671875" style="1" customWidth="1"/>
    <col min="4262" max="4264" width="13" style="1" customWidth="1"/>
    <col min="4265" max="4265" width="2.109375" style="1" customWidth="1"/>
    <col min="4266" max="4266" width="3.88671875" style="1" customWidth="1"/>
    <col min="4267" max="4267" width="8.109375" style="1" customWidth="1"/>
    <col min="4268" max="4268" width="4.33203125" style="1" customWidth="1"/>
    <col min="4269" max="4269" width="3.6640625" style="1" customWidth="1"/>
    <col min="4270" max="4272" width="13.33203125" style="1" customWidth="1"/>
    <col min="4273" max="4273" width="2.109375" style="1" customWidth="1"/>
    <col min="4274" max="4274" width="3.88671875" style="1" customWidth="1"/>
    <col min="4275" max="4275" width="9.6640625" style="1" bestFit="1" customWidth="1"/>
    <col min="4276" max="4276" width="4.33203125" style="1" customWidth="1"/>
    <col min="4277" max="4277" width="3.6640625" style="1" customWidth="1"/>
    <col min="4278" max="4280" width="13.44140625" style="1" customWidth="1"/>
    <col min="4281" max="4281" width="2.109375" style="1" customWidth="1"/>
    <col min="4282" max="4282" width="3.88671875" style="1" customWidth="1"/>
    <col min="4283" max="4283" width="8.109375" style="1" customWidth="1"/>
    <col min="4284" max="4284" width="4.33203125" style="1" customWidth="1"/>
    <col min="4285" max="4285" width="3.6640625" style="1" customWidth="1"/>
    <col min="4286" max="4286" width="11.44140625" style="1" bestFit="1" customWidth="1"/>
    <col min="4287" max="4288" width="13" style="1" customWidth="1"/>
    <col min="4289" max="4289" width="2.109375" style="1" customWidth="1"/>
    <col min="4290" max="4513" width="9.109375" style="1"/>
    <col min="4514" max="4514" width="3.88671875" style="1" customWidth="1"/>
    <col min="4515" max="4515" width="8.109375" style="1" customWidth="1"/>
    <col min="4516" max="4516" width="4.33203125" style="1" customWidth="1"/>
    <col min="4517" max="4517" width="3.88671875" style="1" customWidth="1"/>
    <col min="4518" max="4520" width="13" style="1" customWidth="1"/>
    <col min="4521" max="4521" width="2.109375" style="1" customWidth="1"/>
    <col min="4522" max="4522" width="3.88671875" style="1" customWidth="1"/>
    <col min="4523" max="4523" width="8.109375" style="1" customWidth="1"/>
    <col min="4524" max="4524" width="4.33203125" style="1" customWidth="1"/>
    <col min="4525" max="4525" width="3.6640625" style="1" customWidth="1"/>
    <col min="4526" max="4528" width="13.33203125" style="1" customWidth="1"/>
    <col min="4529" max="4529" width="2.109375" style="1" customWidth="1"/>
    <col min="4530" max="4530" width="3.88671875" style="1" customWidth="1"/>
    <col min="4531" max="4531" width="9.6640625" style="1" bestFit="1" customWidth="1"/>
    <col min="4532" max="4532" width="4.33203125" style="1" customWidth="1"/>
    <col min="4533" max="4533" width="3.6640625" style="1" customWidth="1"/>
    <col min="4534" max="4536" width="13.44140625" style="1" customWidth="1"/>
    <col min="4537" max="4537" width="2.109375" style="1" customWidth="1"/>
    <col min="4538" max="4538" width="3.88671875" style="1" customWidth="1"/>
    <col min="4539" max="4539" width="8.109375" style="1" customWidth="1"/>
    <col min="4540" max="4540" width="4.33203125" style="1" customWidth="1"/>
    <col min="4541" max="4541" width="3.6640625" style="1" customWidth="1"/>
    <col min="4542" max="4542" width="11.44140625" style="1" bestFit="1" customWidth="1"/>
    <col min="4543" max="4544" width="13" style="1" customWidth="1"/>
    <col min="4545" max="4545" width="2.109375" style="1" customWidth="1"/>
    <col min="4546" max="4769" width="9.109375" style="1"/>
    <col min="4770" max="4770" width="3.88671875" style="1" customWidth="1"/>
    <col min="4771" max="4771" width="8.109375" style="1" customWidth="1"/>
    <col min="4772" max="4772" width="4.33203125" style="1" customWidth="1"/>
    <col min="4773" max="4773" width="3.88671875" style="1" customWidth="1"/>
    <col min="4774" max="4776" width="13" style="1" customWidth="1"/>
    <col min="4777" max="4777" width="2.109375" style="1" customWidth="1"/>
    <col min="4778" max="4778" width="3.88671875" style="1" customWidth="1"/>
    <col min="4779" max="4779" width="8.109375" style="1" customWidth="1"/>
    <col min="4780" max="4780" width="4.33203125" style="1" customWidth="1"/>
    <col min="4781" max="4781" width="3.6640625" style="1" customWidth="1"/>
    <col min="4782" max="4784" width="13.33203125" style="1" customWidth="1"/>
    <col min="4785" max="4785" width="2.109375" style="1" customWidth="1"/>
    <col min="4786" max="4786" width="3.88671875" style="1" customWidth="1"/>
    <col min="4787" max="4787" width="9.6640625" style="1" bestFit="1" customWidth="1"/>
    <col min="4788" max="4788" width="4.33203125" style="1" customWidth="1"/>
    <col min="4789" max="4789" width="3.6640625" style="1" customWidth="1"/>
    <col min="4790" max="4792" width="13.44140625" style="1" customWidth="1"/>
    <col min="4793" max="4793" width="2.109375" style="1" customWidth="1"/>
    <col min="4794" max="4794" width="3.88671875" style="1" customWidth="1"/>
    <col min="4795" max="4795" width="8.109375" style="1" customWidth="1"/>
    <col min="4796" max="4796" width="4.33203125" style="1" customWidth="1"/>
    <col min="4797" max="4797" width="3.6640625" style="1" customWidth="1"/>
    <col min="4798" max="4798" width="11.44140625" style="1" bestFit="1" customWidth="1"/>
    <col min="4799" max="4800" width="13" style="1" customWidth="1"/>
    <col min="4801" max="4801" width="2.109375" style="1" customWidth="1"/>
    <col min="4802" max="5025" width="9.109375" style="1"/>
    <col min="5026" max="5026" width="3.88671875" style="1" customWidth="1"/>
    <col min="5027" max="5027" width="8.109375" style="1" customWidth="1"/>
    <col min="5028" max="5028" width="4.33203125" style="1" customWidth="1"/>
    <col min="5029" max="5029" width="3.88671875" style="1" customWidth="1"/>
    <col min="5030" max="5032" width="13" style="1" customWidth="1"/>
    <col min="5033" max="5033" width="2.109375" style="1" customWidth="1"/>
    <col min="5034" max="5034" width="3.88671875" style="1" customWidth="1"/>
    <col min="5035" max="5035" width="8.109375" style="1" customWidth="1"/>
    <col min="5036" max="5036" width="4.33203125" style="1" customWidth="1"/>
    <col min="5037" max="5037" width="3.6640625" style="1" customWidth="1"/>
    <col min="5038" max="5040" width="13.33203125" style="1" customWidth="1"/>
    <col min="5041" max="5041" width="2.109375" style="1" customWidth="1"/>
    <col min="5042" max="5042" width="3.88671875" style="1" customWidth="1"/>
    <col min="5043" max="5043" width="9.6640625" style="1" bestFit="1" customWidth="1"/>
    <col min="5044" max="5044" width="4.33203125" style="1" customWidth="1"/>
    <col min="5045" max="5045" width="3.6640625" style="1" customWidth="1"/>
    <col min="5046" max="5048" width="13.44140625" style="1" customWidth="1"/>
    <col min="5049" max="5049" width="2.109375" style="1" customWidth="1"/>
    <col min="5050" max="5050" width="3.88671875" style="1" customWidth="1"/>
    <col min="5051" max="5051" width="8.109375" style="1" customWidth="1"/>
    <col min="5052" max="5052" width="4.33203125" style="1" customWidth="1"/>
    <col min="5053" max="5053" width="3.6640625" style="1" customWidth="1"/>
    <col min="5054" max="5054" width="11.44140625" style="1" bestFit="1" customWidth="1"/>
    <col min="5055" max="5056" width="13" style="1" customWidth="1"/>
    <col min="5057" max="5057" width="2.109375" style="1" customWidth="1"/>
    <col min="5058" max="5281" width="9.109375" style="1"/>
    <col min="5282" max="5282" width="3.88671875" style="1" customWidth="1"/>
    <col min="5283" max="5283" width="8.109375" style="1" customWidth="1"/>
    <col min="5284" max="5284" width="4.33203125" style="1" customWidth="1"/>
    <col min="5285" max="5285" width="3.88671875" style="1" customWidth="1"/>
    <col min="5286" max="5288" width="13" style="1" customWidth="1"/>
    <col min="5289" max="5289" width="2.109375" style="1" customWidth="1"/>
    <col min="5290" max="5290" width="3.88671875" style="1" customWidth="1"/>
    <col min="5291" max="5291" width="8.109375" style="1" customWidth="1"/>
    <col min="5292" max="5292" width="4.33203125" style="1" customWidth="1"/>
    <col min="5293" max="5293" width="3.6640625" style="1" customWidth="1"/>
    <col min="5294" max="5296" width="13.33203125" style="1" customWidth="1"/>
    <col min="5297" max="5297" width="2.109375" style="1" customWidth="1"/>
    <col min="5298" max="5298" width="3.88671875" style="1" customWidth="1"/>
    <col min="5299" max="5299" width="9.6640625" style="1" bestFit="1" customWidth="1"/>
    <col min="5300" max="5300" width="4.33203125" style="1" customWidth="1"/>
    <col min="5301" max="5301" width="3.6640625" style="1" customWidth="1"/>
    <col min="5302" max="5304" width="13.44140625" style="1" customWidth="1"/>
    <col min="5305" max="5305" width="2.109375" style="1" customWidth="1"/>
    <col min="5306" max="5306" width="3.88671875" style="1" customWidth="1"/>
    <col min="5307" max="5307" width="8.109375" style="1" customWidth="1"/>
    <col min="5308" max="5308" width="4.33203125" style="1" customWidth="1"/>
    <col min="5309" max="5309" width="3.6640625" style="1" customWidth="1"/>
    <col min="5310" max="5310" width="11.44140625" style="1" bestFit="1" customWidth="1"/>
    <col min="5311" max="5312" width="13" style="1" customWidth="1"/>
    <col min="5313" max="5313" width="2.109375" style="1" customWidth="1"/>
    <col min="5314" max="5537" width="9.109375" style="1"/>
    <col min="5538" max="5538" width="3.88671875" style="1" customWidth="1"/>
    <col min="5539" max="5539" width="8.109375" style="1" customWidth="1"/>
    <col min="5540" max="5540" width="4.33203125" style="1" customWidth="1"/>
    <col min="5541" max="5541" width="3.88671875" style="1" customWidth="1"/>
    <col min="5542" max="5544" width="13" style="1" customWidth="1"/>
    <col min="5545" max="5545" width="2.109375" style="1" customWidth="1"/>
    <col min="5546" max="5546" width="3.88671875" style="1" customWidth="1"/>
    <col min="5547" max="5547" width="8.109375" style="1" customWidth="1"/>
    <col min="5548" max="5548" width="4.33203125" style="1" customWidth="1"/>
    <col min="5549" max="5549" width="3.6640625" style="1" customWidth="1"/>
    <col min="5550" max="5552" width="13.33203125" style="1" customWidth="1"/>
    <col min="5553" max="5553" width="2.109375" style="1" customWidth="1"/>
    <col min="5554" max="5554" width="3.88671875" style="1" customWidth="1"/>
    <col min="5555" max="5555" width="9.6640625" style="1" bestFit="1" customWidth="1"/>
    <col min="5556" max="5556" width="4.33203125" style="1" customWidth="1"/>
    <col min="5557" max="5557" width="3.6640625" style="1" customWidth="1"/>
    <col min="5558" max="5560" width="13.44140625" style="1" customWidth="1"/>
    <col min="5561" max="5561" width="2.109375" style="1" customWidth="1"/>
    <col min="5562" max="5562" width="3.88671875" style="1" customWidth="1"/>
    <col min="5563" max="5563" width="8.109375" style="1" customWidth="1"/>
    <col min="5564" max="5564" width="4.33203125" style="1" customWidth="1"/>
    <col min="5565" max="5565" width="3.6640625" style="1" customWidth="1"/>
    <col min="5566" max="5566" width="11.44140625" style="1" bestFit="1" customWidth="1"/>
    <col min="5567" max="5568" width="13" style="1" customWidth="1"/>
    <col min="5569" max="5569" width="2.109375" style="1" customWidth="1"/>
    <col min="5570" max="5793" width="9.109375" style="1"/>
    <col min="5794" max="5794" width="3.88671875" style="1" customWidth="1"/>
    <col min="5795" max="5795" width="8.109375" style="1" customWidth="1"/>
    <col min="5796" max="5796" width="4.33203125" style="1" customWidth="1"/>
    <col min="5797" max="5797" width="3.88671875" style="1" customWidth="1"/>
    <col min="5798" max="5800" width="13" style="1" customWidth="1"/>
    <col min="5801" max="5801" width="2.109375" style="1" customWidth="1"/>
    <col min="5802" max="5802" width="3.88671875" style="1" customWidth="1"/>
    <col min="5803" max="5803" width="8.109375" style="1" customWidth="1"/>
    <col min="5804" max="5804" width="4.33203125" style="1" customWidth="1"/>
    <col min="5805" max="5805" width="3.6640625" style="1" customWidth="1"/>
    <col min="5806" max="5808" width="13.33203125" style="1" customWidth="1"/>
    <col min="5809" max="5809" width="2.109375" style="1" customWidth="1"/>
    <col min="5810" max="5810" width="3.88671875" style="1" customWidth="1"/>
    <col min="5811" max="5811" width="9.6640625" style="1" bestFit="1" customWidth="1"/>
    <col min="5812" max="5812" width="4.33203125" style="1" customWidth="1"/>
    <col min="5813" max="5813" width="3.6640625" style="1" customWidth="1"/>
    <col min="5814" max="5816" width="13.44140625" style="1" customWidth="1"/>
    <col min="5817" max="5817" width="2.109375" style="1" customWidth="1"/>
    <col min="5818" max="5818" width="3.88671875" style="1" customWidth="1"/>
    <col min="5819" max="5819" width="8.109375" style="1" customWidth="1"/>
    <col min="5820" max="5820" width="4.33203125" style="1" customWidth="1"/>
    <col min="5821" max="5821" width="3.6640625" style="1" customWidth="1"/>
    <col min="5822" max="5822" width="11.44140625" style="1" bestFit="1" customWidth="1"/>
    <col min="5823" max="5824" width="13" style="1" customWidth="1"/>
    <col min="5825" max="5825" width="2.109375" style="1" customWidth="1"/>
    <col min="5826" max="6049" width="9.109375" style="1"/>
    <col min="6050" max="6050" width="3.88671875" style="1" customWidth="1"/>
    <col min="6051" max="6051" width="8.109375" style="1" customWidth="1"/>
    <col min="6052" max="6052" width="4.33203125" style="1" customWidth="1"/>
    <col min="6053" max="6053" width="3.88671875" style="1" customWidth="1"/>
    <col min="6054" max="6056" width="13" style="1" customWidth="1"/>
    <col min="6057" max="6057" width="2.109375" style="1" customWidth="1"/>
    <col min="6058" max="6058" width="3.88671875" style="1" customWidth="1"/>
    <col min="6059" max="6059" width="8.109375" style="1" customWidth="1"/>
    <col min="6060" max="6060" width="4.33203125" style="1" customWidth="1"/>
    <col min="6061" max="6061" width="3.6640625" style="1" customWidth="1"/>
    <col min="6062" max="6064" width="13.33203125" style="1" customWidth="1"/>
    <col min="6065" max="6065" width="2.109375" style="1" customWidth="1"/>
    <col min="6066" max="6066" width="3.88671875" style="1" customWidth="1"/>
    <col min="6067" max="6067" width="9.6640625" style="1" bestFit="1" customWidth="1"/>
    <col min="6068" max="6068" width="4.33203125" style="1" customWidth="1"/>
    <col min="6069" max="6069" width="3.6640625" style="1" customWidth="1"/>
    <col min="6070" max="6072" width="13.44140625" style="1" customWidth="1"/>
    <col min="6073" max="6073" width="2.109375" style="1" customWidth="1"/>
    <col min="6074" max="6074" width="3.88671875" style="1" customWidth="1"/>
    <col min="6075" max="6075" width="8.109375" style="1" customWidth="1"/>
    <col min="6076" max="6076" width="4.33203125" style="1" customWidth="1"/>
    <col min="6077" max="6077" width="3.6640625" style="1" customWidth="1"/>
    <col min="6078" max="6078" width="11.44140625" style="1" bestFit="1" customWidth="1"/>
    <col min="6079" max="6080" width="13" style="1" customWidth="1"/>
    <col min="6081" max="6081" width="2.109375" style="1" customWidth="1"/>
    <col min="6082" max="6305" width="9.109375" style="1"/>
    <col min="6306" max="6306" width="3.88671875" style="1" customWidth="1"/>
    <col min="6307" max="6307" width="8.109375" style="1" customWidth="1"/>
    <col min="6308" max="6308" width="4.33203125" style="1" customWidth="1"/>
    <col min="6309" max="6309" width="3.88671875" style="1" customWidth="1"/>
    <col min="6310" max="6312" width="13" style="1" customWidth="1"/>
    <col min="6313" max="6313" width="2.109375" style="1" customWidth="1"/>
    <col min="6314" max="6314" width="3.88671875" style="1" customWidth="1"/>
    <col min="6315" max="6315" width="8.109375" style="1" customWidth="1"/>
    <col min="6316" max="6316" width="4.33203125" style="1" customWidth="1"/>
    <col min="6317" max="6317" width="3.6640625" style="1" customWidth="1"/>
    <col min="6318" max="6320" width="13.33203125" style="1" customWidth="1"/>
    <col min="6321" max="6321" width="2.109375" style="1" customWidth="1"/>
    <col min="6322" max="6322" width="3.88671875" style="1" customWidth="1"/>
    <col min="6323" max="6323" width="9.6640625" style="1" bestFit="1" customWidth="1"/>
    <col min="6324" max="6324" width="4.33203125" style="1" customWidth="1"/>
    <col min="6325" max="6325" width="3.6640625" style="1" customWidth="1"/>
    <col min="6326" max="6328" width="13.44140625" style="1" customWidth="1"/>
    <col min="6329" max="6329" width="2.109375" style="1" customWidth="1"/>
    <col min="6330" max="6330" width="3.88671875" style="1" customWidth="1"/>
    <col min="6331" max="6331" width="8.109375" style="1" customWidth="1"/>
    <col min="6332" max="6332" width="4.33203125" style="1" customWidth="1"/>
    <col min="6333" max="6333" width="3.6640625" style="1" customWidth="1"/>
    <col min="6334" max="6334" width="11.44140625" style="1" bestFit="1" customWidth="1"/>
    <col min="6335" max="6336" width="13" style="1" customWidth="1"/>
    <col min="6337" max="6337" width="2.109375" style="1" customWidth="1"/>
    <col min="6338" max="6561" width="9.109375" style="1"/>
    <col min="6562" max="6562" width="3.88671875" style="1" customWidth="1"/>
    <col min="6563" max="6563" width="8.109375" style="1" customWidth="1"/>
    <col min="6564" max="6564" width="4.33203125" style="1" customWidth="1"/>
    <col min="6565" max="6565" width="3.88671875" style="1" customWidth="1"/>
    <col min="6566" max="6568" width="13" style="1" customWidth="1"/>
    <col min="6569" max="6569" width="2.109375" style="1" customWidth="1"/>
    <col min="6570" max="6570" width="3.88671875" style="1" customWidth="1"/>
    <col min="6571" max="6571" width="8.109375" style="1" customWidth="1"/>
    <col min="6572" max="6572" width="4.33203125" style="1" customWidth="1"/>
    <col min="6573" max="6573" width="3.6640625" style="1" customWidth="1"/>
    <col min="6574" max="6576" width="13.33203125" style="1" customWidth="1"/>
    <col min="6577" max="6577" width="2.109375" style="1" customWidth="1"/>
    <col min="6578" max="6578" width="3.88671875" style="1" customWidth="1"/>
    <col min="6579" max="6579" width="9.6640625" style="1" bestFit="1" customWidth="1"/>
    <col min="6580" max="6580" width="4.33203125" style="1" customWidth="1"/>
    <col min="6581" max="6581" width="3.6640625" style="1" customWidth="1"/>
    <col min="6582" max="6584" width="13.44140625" style="1" customWidth="1"/>
    <col min="6585" max="6585" width="2.109375" style="1" customWidth="1"/>
    <col min="6586" max="6586" width="3.88671875" style="1" customWidth="1"/>
    <col min="6587" max="6587" width="8.109375" style="1" customWidth="1"/>
    <col min="6588" max="6588" width="4.33203125" style="1" customWidth="1"/>
    <col min="6589" max="6589" width="3.6640625" style="1" customWidth="1"/>
    <col min="6590" max="6590" width="11.44140625" style="1" bestFit="1" customWidth="1"/>
    <col min="6591" max="6592" width="13" style="1" customWidth="1"/>
    <col min="6593" max="6593" width="2.109375" style="1" customWidth="1"/>
    <col min="6594" max="6817" width="9.109375" style="1"/>
    <col min="6818" max="6818" width="3.88671875" style="1" customWidth="1"/>
    <col min="6819" max="6819" width="8.109375" style="1" customWidth="1"/>
    <col min="6820" max="6820" width="4.33203125" style="1" customWidth="1"/>
    <col min="6821" max="6821" width="3.88671875" style="1" customWidth="1"/>
    <col min="6822" max="6824" width="13" style="1" customWidth="1"/>
    <col min="6825" max="6825" width="2.109375" style="1" customWidth="1"/>
    <col min="6826" max="6826" width="3.88671875" style="1" customWidth="1"/>
    <col min="6827" max="6827" width="8.109375" style="1" customWidth="1"/>
    <col min="6828" max="6828" width="4.33203125" style="1" customWidth="1"/>
    <col min="6829" max="6829" width="3.6640625" style="1" customWidth="1"/>
    <col min="6830" max="6832" width="13.33203125" style="1" customWidth="1"/>
    <col min="6833" max="6833" width="2.109375" style="1" customWidth="1"/>
    <col min="6834" max="6834" width="3.88671875" style="1" customWidth="1"/>
    <col min="6835" max="6835" width="9.6640625" style="1" bestFit="1" customWidth="1"/>
    <col min="6836" max="6836" width="4.33203125" style="1" customWidth="1"/>
    <col min="6837" max="6837" width="3.6640625" style="1" customWidth="1"/>
    <col min="6838" max="6840" width="13.44140625" style="1" customWidth="1"/>
    <col min="6841" max="6841" width="2.109375" style="1" customWidth="1"/>
    <col min="6842" max="6842" width="3.88671875" style="1" customWidth="1"/>
    <col min="6843" max="6843" width="8.109375" style="1" customWidth="1"/>
    <col min="6844" max="6844" width="4.33203125" style="1" customWidth="1"/>
    <col min="6845" max="6845" width="3.6640625" style="1" customWidth="1"/>
    <col min="6846" max="6846" width="11.44140625" style="1" bestFit="1" customWidth="1"/>
    <col min="6847" max="6848" width="13" style="1" customWidth="1"/>
    <col min="6849" max="6849" width="2.109375" style="1" customWidth="1"/>
    <col min="6850" max="7073" width="9.109375" style="1"/>
    <col min="7074" max="7074" width="3.88671875" style="1" customWidth="1"/>
    <col min="7075" max="7075" width="8.109375" style="1" customWidth="1"/>
    <col min="7076" max="7076" width="4.33203125" style="1" customWidth="1"/>
    <col min="7077" max="7077" width="3.88671875" style="1" customWidth="1"/>
    <col min="7078" max="7080" width="13" style="1" customWidth="1"/>
    <col min="7081" max="7081" width="2.109375" style="1" customWidth="1"/>
    <col min="7082" max="7082" width="3.88671875" style="1" customWidth="1"/>
    <col min="7083" max="7083" width="8.109375" style="1" customWidth="1"/>
    <col min="7084" max="7084" width="4.33203125" style="1" customWidth="1"/>
    <col min="7085" max="7085" width="3.6640625" style="1" customWidth="1"/>
    <col min="7086" max="7088" width="13.33203125" style="1" customWidth="1"/>
    <col min="7089" max="7089" width="2.109375" style="1" customWidth="1"/>
    <col min="7090" max="7090" width="3.88671875" style="1" customWidth="1"/>
    <col min="7091" max="7091" width="9.6640625" style="1" bestFit="1" customWidth="1"/>
    <col min="7092" max="7092" width="4.33203125" style="1" customWidth="1"/>
    <col min="7093" max="7093" width="3.6640625" style="1" customWidth="1"/>
    <col min="7094" max="7096" width="13.44140625" style="1" customWidth="1"/>
    <col min="7097" max="7097" width="2.109375" style="1" customWidth="1"/>
    <col min="7098" max="7098" width="3.88671875" style="1" customWidth="1"/>
    <col min="7099" max="7099" width="8.109375" style="1" customWidth="1"/>
    <col min="7100" max="7100" width="4.33203125" style="1" customWidth="1"/>
    <col min="7101" max="7101" width="3.6640625" style="1" customWidth="1"/>
    <col min="7102" max="7102" width="11.44140625" style="1" bestFit="1" customWidth="1"/>
    <col min="7103" max="7104" width="13" style="1" customWidth="1"/>
    <col min="7105" max="7105" width="2.109375" style="1" customWidth="1"/>
    <col min="7106" max="7329" width="9.109375" style="1"/>
    <col min="7330" max="7330" width="3.88671875" style="1" customWidth="1"/>
    <col min="7331" max="7331" width="8.109375" style="1" customWidth="1"/>
    <col min="7332" max="7332" width="4.33203125" style="1" customWidth="1"/>
    <col min="7333" max="7333" width="3.88671875" style="1" customWidth="1"/>
    <col min="7334" max="7336" width="13" style="1" customWidth="1"/>
    <col min="7337" max="7337" width="2.109375" style="1" customWidth="1"/>
    <col min="7338" max="7338" width="3.88671875" style="1" customWidth="1"/>
    <col min="7339" max="7339" width="8.109375" style="1" customWidth="1"/>
    <col min="7340" max="7340" width="4.33203125" style="1" customWidth="1"/>
    <col min="7341" max="7341" width="3.6640625" style="1" customWidth="1"/>
    <col min="7342" max="7344" width="13.33203125" style="1" customWidth="1"/>
    <col min="7345" max="7345" width="2.109375" style="1" customWidth="1"/>
    <col min="7346" max="7346" width="3.88671875" style="1" customWidth="1"/>
    <col min="7347" max="7347" width="9.6640625" style="1" bestFit="1" customWidth="1"/>
    <col min="7348" max="7348" width="4.33203125" style="1" customWidth="1"/>
    <col min="7349" max="7349" width="3.6640625" style="1" customWidth="1"/>
    <col min="7350" max="7352" width="13.44140625" style="1" customWidth="1"/>
    <col min="7353" max="7353" width="2.109375" style="1" customWidth="1"/>
    <col min="7354" max="7354" width="3.88671875" style="1" customWidth="1"/>
    <col min="7355" max="7355" width="8.109375" style="1" customWidth="1"/>
    <col min="7356" max="7356" width="4.33203125" style="1" customWidth="1"/>
    <col min="7357" max="7357" width="3.6640625" style="1" customWidth="1"/>
    <col min="7358" max="7358" width="11.44140625" style="1" bestFit="1" customWidth="1"/>
    <col min="7359" max="7360" width="13" style="1" customWidth="1"/>
    <col min="7361" max="7361" width="2.109375" style="1" customWidth="1"/>
    <col min="7362" max="7585" width="9.109375" style="1"/>
    <col min="7586" max="7586" width="3.88671875" style="1" customWidth="1"/>
    <col min="7587" max="7587" width="8.109375" style="1" customWidth="1"/>
    <col min="7588" max="7588" width="4.33203125" style="1" customWidth="1"/>
    <col min="7589" max="7589" width="3.88671875" style="1" customWidth="1"/>
    <col min="7590" max="7592" width="13" style="1" customWidth="1"/>
    <col min="7593" max="7593" width="2.109375" style="1" customWidth="1"/>
    <col min="7594" max="7594" width="3.88671875" style="1" customWidth="1"/>
    <col min="7595" max="7595" width="8.109375" style="1" customWidth="1"/>
    <col min="7596" max="7596" width="4.33203125" style="1" customWidth="1"/>
    <col min="7597" max="7597" width="3.6640625" style="1" customWidth="1"/>
    <col min="7598" max="7600" width="13.33203125" style="1" customWidth="1"/>
    <col min="7601" max="7601" width="2.109375" style="1" customWidth="1"/>
    <col min="7602" max="7602" width="3.88671875" style="1" customWidth="1"/>
    <col min="7603" max="7603" width="9.6640625" style="1" bestFit="1" customWidth="1"/>
    <col min="7604" max="7604" width="4.33203125" style="1" customWidth="1"/>
    <col min="7605" max="7605" width="3.6640625" style="1" customWidth="1"/>
    <col min="7606" max="7608" width="13.44140625" style="1" customWidth="1"/>
    <col min="7609" max="7609" width="2.109375" style="1" customWidth="1"/>
    <col min="7610" max="7610" width="3.88671875" style="1" customWidth="1"/>
    <col min="7611" max="7611" width="8.109375" style="1" customWidth="1"/>
    <col min="7612" max="7612" width="4.33203125" style="1" customWidth="1"/>
    <col min="7613" max="7613" width="3.6640625" style="1" customWidth="1"/>
    <col min="7614" max="7614" width="11.44140625" style="1" bestFit="1" customWidth="1"/>
    <col min="7615" max="7616" width="13" style="1" customWidth="1"/>
    <col min="7617" max="7617" width="2.109375" style="1" customWidth="1"/>
    <col min="7618" max="7841" width="9.109375" style="1"/>
    <col min="7842" max="7842" width="3.88671875" style="1" customWidth="1"/>
    <col min="7843" max="7843" width="8.109375" style="1" customWidth="1"/>
    <col min="7844" max="7844" width="4.33203125" style="1" customWidth="1"/>
    <col min="7845" max="7845" width="3.88671875" style="1" customWidth="1"/>
    <col min="7846" max="7848" width="13" style="1" customWidth="1"/>
    <col min="7849" max="7849" width="2.109375" style="1" customWidth="1"/>
    <col min="7850" max="7850" width="3.88671875" style="1" customWidth="1"/>
    <col min="7851" max="7851" width="8.109375" style="1" customWidth="1"/>
    <col min="7852" max="7852" width="4.33203125" style="1" customWidth="1"/>
    <col min="7853" max="7853" width="3.6640625" style="1" customWidth="1"/>
    <col min="7854" max="7856" width="13.33203125" style="1" customWidth="1"/>
    <col min="7857" max="7857" width="2.109375" style="1" customWidth="1"/>
    <col min="7858" max="7858" width="3.88671875" style="1" customWidth="1"/>
    <col min="7859" max="7859" width="9.6640625" style="1" bestFit="1" customWidth="1"/>
    <col min="7860" max="7860" width="4.33203125" style="1" customWidth="1"/>
    <col min="7861" max="7861" width="3.6640625" style="1" customWidth="1"/>
    <col min="7862" max="7864" width="13.44140625" style="1" customWidth="1"/>
    <col min="7865" max="7865" width="2.109375" style="1" customWidth="1"/>
    <col min="7866" max="7866" width="3.88671875" style="1" customWidth="1"/>
    <col min="7867" max="7867" width="8.109375" style="1" customWidth="1"/>
    <col min="7868" max="7868" width="4.33203125" style="1" customWidth="1"/>
    <col min="7869" max="7869" width="3.6640625" style="1" customWidth="1"/>
    <col min="7870" max="7870" width="11.44140625" style="1" bestFit="1" customWidth="1"/>
    <col min="7871" max="7872" width="13" style="1" customWidth="1"/>
    <col min="7873" max="7873" width="2.109375" style="1" customWidth="1"/>
    <col min="7874" max="8097" width="9.109375" style="1"/>
    <col min="8098" max="8098" width="3.88671875" style="1" customWidth="1"/>
    <col min="8099" max="8099" width="8.109375" style="1" customWidth="1"/>
    <col min="8100" max="8100" width="4.33203125" style="1" customWidth="1"/>
    <col min="8101" max="8101" width="3.88671875" style="1" customWidth="1"/>
    <col min="8102" max="8104" width="13" style="1" customWidth="1"/>
    <col min="8105" max="8105" width="2.109375" style="1" customWidth="1"/>
    <col min="8106" max="8106" width="3.88671875" style="1" customWidth="1"/>
    <col min="8107" max="8107" width="8.109375" style="1" customWidth="1"/>
    <col min="8108" max="8108" width="4.33203125" style="1" customWidth="1"/>
    <col min="8109" max="8109" width="3.6640625" style="1" customWidth="1"/>
    <col min="8110" max="8112" width="13.33203125" style="1" customWidth="1"/>
    <col min="8113" max="8113" width="2.109375" style="1" customWidth="1"/>
    <col min="8114" max="8114" width="3.88671875" style="1" customWidth="1"/>
    <col min="8115" max="8115" width="9.6640625" style="1" bestFit="1" customWidth="1"/>
    <col min="8116" max="8116" width="4.33203125" style="1" customWidth="1"/>
    <col min="8117" max="8117" width="3.6640625" style="1" customWidth="1"/>
    <col min="8118" max="8120" width="13.44140625" style="1" customWidth="1"/>
    <col min="8121" max="8121" width="2.109375" style="1" customWidth="1"/>
    <col min="8122" max="8122" width="3.88671875" style="1" customWidth="1"/>
    <col min="8123" max="8123" width="8.109375" style="1" customWidth="1"/>
    <col min="8124" max="8124" width="4.33203125" style="1" customWidth="1"/>
    <col min="8125" max="8125" width="3.6640625" style="1" customWidth="1"/>
    <col min="8126" max="8126" width="11.44140625" style="1" bestFit="1" customWidth="1"/>
    <col min="8127" max="8128" width="13" style="1" customWidth="1"/>
    <col min="8129" max="8129" width="2.109375" style="1" customWidth="1"/>
    <col min="8130" max="8353" width="9.109375" style="1"/>
    <col min="8354" max="8354" width="3.88671875" style="1" customWidth="1"/>
    <col min="8355" max="8355" width="8.109375" style="1" customWidth="1"/>
    <col min="8356" max="8356" width="4.33203125" style="1" customWidth="1"/>
    <col min="8357" max="8357" width="3.88671875" style="1" customWidth="1"/>
    <col min="8358" max="8360" width="13" style="1" customWidth="1"/>
    <col min="8361" max="8361" width="2.109375" style="1" customWidth="1"/>
    <col min="8362" max="8362" width="3.88671875" style="1" customWidth="1"/>
    <col min="8363" max="8363" width="8.109375" style="1" customWidth="1"/>
    <col min="8364" max="8364" width="4.33203125" style="1" customWidth="1"/>
    <col min="8365" max="8365" width="3.6640625" style="1" customWidth="1"/>
    <col min="8366" max="8368" width="13.33203125" style="1" customWidth="1"/>
    <col min="8369" max="8369" width="2.109375" style="1" customWidth="1"/>
    <col min="8370" max="8370" width="3.88671875" style="1" customWidth="1"/>
    <col min="8371" max="8371" width="9.6640625" style="1" bestFit="1" customWidth="1"/>
    <col min="8372" max="8372" width="4.33203125" style="1" customWidth="1"/>
    <col min="8373" max="8373" width="3.6640625" style="1" customWidth="1"/>
    <col min="8374" max="8376" width="13.44140625" style="1" customWidth="1"/>
    <col min="8377" max="8377" width="2.109375" style="1" customWidth="1"/>
    <col min="8378" max="8378" width="3.88671875" style="1" customWidth="1"/>
    <col min="8379" max="8379" width="8.109375" style="1" customWidth="1"/>
    <col min="8380" max="8380" width="4.33203125" style="1" customWidth="1"/>
    <col min="8381" max="8381" width="3.6640625" style="1" customWidth="1"/>
    <col min="8382" max="8382" width="11.44140625" style="1" bestFit="1" customWidth="1"/>
    <col min="8383" max="8384" width="13" style="1" customWidth="1"/>
    <col min="8385" max="8385" width="2.109375" style="1" customWidth="1"/>
    <col min="8386" max="8609" width="9.109375" style="1"/>
    <col min="8610" max="8610" width="3.88671875" style="1" customWidth="1"/>
    <col min="8611" max="8611" width="8.109375" style="1" customWidth="1"/>
    <col min="8612" max="8612" width="4.33203125" style="1" customWidth="1"/>
    <col min="8613" max="8613" width="3.88671875" style="1" customWidth="1"/>
    <col min="8614" max="8616" width="13" style="1" customWidth="1"/>
    <col min="8617" max="8617" width="2.109375" style="1" customWidth="1"/>
    <col min="8618" max="8618" width="3.88671875" style="1" customWidth="1"/>
    <col min="8619" max="8619" width="8.109375" style="1" customWidth="1"/>
    <col min="8620" max="8620" width="4.33203125" style="1" customWidth="1"/>
    <col min="8621" max="8621" width="3.6640625" style="1" customWidth="1"/>
    <col min="8622" max="8624" width="13.33203125" style="1" customWidth="1"/>
    <col min="8625" max="8625" width="2.109375" style="1" customWidth="1"/>
    <col min="8626" max="8626" width="3.88671875" style="1" customWidth="1"/>
    <col min="8627" max="8627" width="9.6640625" style="1" bestFit="1" customWidth="1"/>
    <col min="8628" max="8628" width="4.33203125" style="1" customWidth="1"/>
    <col min="8629" max="8629" width="3.6640625" style="1" customWidth="1"/>
    <col min="8630" max="8632" width="13.44140625" style="1" customWidth="1"/>
    <col min="8633" max="8633" width="2.109375" style="1" customWidth="1"/>
    <col min="8634" max="8634" width="3.88671875" style="1" customWidth="1"/>
    <col min="8635" max="8635" width="8.109375" style="1" customWidth="1"/>
    <col min="8636" max="8636" width="4.33203125" style="1" customWidth="1"/>
    <col min="8637" max="8637" width="3.6640625" style="1" customWidth="1"/>
    <col min="8638" max="8638" width="11.44140625" style="1" bestFit="1" customWidth="1"/>
    <col min="8639" max="8640" width="13" style="1" customWidth="1"/>
    <col min="8641" max="8641" width="2.109375" style="1" customWidth="1"/>
    <col min="8642" max="8865" width="9.109375" style="1"/>
    <col min="8866" max="8866" width="3.88671875" style="1" customWidth="1"/>
    <col min="8867" max="8867" width="8.109375" style="1" customWidth="1"/>
    <col min="8868" max="8868" width="4.33203125" style="1" customWidth="1"/>
    <col min="8869" max="8869" width="3.88671875" style="1" customWidth="1"/>
    <col min="8870" max="8872" width="13" style="1" customWidth="1"/>
    <col min="8873" max="8873" width="2.109375" style="1" customWidth="1"/>
    <col min="8874" max="8874" width="3.88671875" style="1" customWidth="1"/>
    <col min="8875" max="8875" width="8.109375" style="1" customWidth="1"/>
    <col min="8876" max="8876" width="4.33203125" style="1" customWidth="1"/>
    <col min="8877" max="8877" width="3.6640625" style="1" customWidth="1"/>
    <col min="8878" max="8880" width="13.33203125" style="1" customWidth="1"/>
    <col min="8881" max="8881" width="2.109375" style="1" customWidth="1"/>
    <col min="8882" max="8882" width="3.88671875" style="1" customWidth="1"/>
    <col min="8883" max="8883" width="9.6640625" style="1" bestFit="1" customWidth="1"/>
    <col min="8884" max="8884" width="4.33203125" style="1" customWidth="1"/>
    <col min="8885" max="8885" width="3.6640625" style="1" customWidth="1"/>
    <col min="8886" max="8888" width="13.44140625" style="1" customWidth="1"/>
    <col min="8889" max="8889" width="2.109375" style="1" customWidth="1"/>
    <col min="8890" max="8890" width="3.88671875" style="1" customWidth="1"/>
    <col min="8891" max="8891" width="8.109375" style="1" customWidth="1"/>
    <col min="8892" max="8892" width="4.33203125" style="1" customWidth="1"/>
    <col min="8893" max="8893" width="3.6640625" style="1" customWidth="1"/>
    <col min="8894" max="8894" width="11.44140625" style="1" bestFit="1" customWidth="1"/>
    <col min="8895" max="8896" width="13" style="1" customWidth="1"/>
    <col min="8897" max="8897" width="2.109375" style="1" customWidth="1"/>
    <col min="8898" max="9121" width="9.109375" style="1"/>
    <col min="9122" max="9122" width="3.88671875" style="1" customWidth="1"/>
    <col min="9123" max="9123" width="8.109375" style="1" customWidth="1"/>
    <col min="9124" max="9124" width="4.33203125" style="1" customWidth="1"/>
    <col min="9125" max="9125" width="3.88671875" style="1" customWidth="1"/>
    <col min="9126" max="9128" width="13" style="1" customWidth="1"/>
    <col min="9129" max="9129" width="2.109375" style="1" customWidth="1"/>
    <col min="9130" max="9130" width="3.88671875" style="1" customWidth="1"/>
    <col min="9131" max="9131" width="8.109375" style="1" customWidth="1"/>
    <col min="9132" max="9132" width="4.33203125" style="1" customWidth="1"/>
    <col min="9133" max="9133" width="3.6640625" style="1" customWidth="1"/>
    <col min="9134" max="9136" width="13.33203125" style="1" customWidth="1"/>
    <col min="9137" max="9137" width="2.109375" style="1" customWidth="1"/>
    <col min="9138" max="9138" width="3.88671875" style="1" customWidth="1"/>
    <col min="9139" max="9139" width="9.6640625" style="1" bestFit="1" customWidth="1"/>
    <col min="9140" max="9140" width="4.33203125" style="1" customWidth="1"/>
    <col min="9141" max="9141" width="3.6640625" style="1" customWidth="1"/>
    <col min="9142" max="9144" width="13.44140625" style="1" customWidth="1"/>
    <col min="9145" max="9145" width="2.109375" style="1" customWidth="1"/>
    <col min="9146" max="9146" width="3.88671875" style="1" customWidth="1"/>
    <col min="9147" max="9147" width="8.109375" style="1" customWidth="1"/>
    <col min="9148" max="9148" width="4.33203125" style="1" customWidth="1"/>
    <col min="9149" max="9149" width="3.6640625" style="1" customWidth="1"/>
    <col min="9150" max="9150" width="11.44140625" style="1" bestFit="1" customWidth="1"/>
    <col min="9151" max="9152" width="13" style="1" customWidth="1"/>
    <col min="9153" max="9153" width="2.109375" style="1" customWidth="1"/>
    <col min="9154" max="9377" width="9.109375" style="1"/>
    <col min="9378" max="9378" width="3.88671875" style="1" customWidth="1"/>
    <col min="9379" max="9379" width="8.109375" style="1" customWidth="1"/>
    <col min="9380" max="9380" width="4.33203125" style="1" customWidth="1"/>
    <col min="9381" max="9381" width="3.88671875" style="1" customWidth="1"/>
    <col min="9382" max="9384" width="13" style="1" customWidth="1"/>
    <col min="9385" max="9385" width="2.109375" style="1" customWidth="1"/>
    <col min="9386" max="9386" width="3.88671875" style="1" customWidth="1"/>
    <col min="9387" max="9387" width="8.109375" style="1" customWidth="1"/>
    <col min="9388" max="9388" width="4.33203125" style="1" customWidth="1"/>
    <col min="9389" max="9389" width="3.6640625" style="1" customWidth="1"/>
    <col min="9390" max="9392" width="13.33203125" style="1" customWidth="1"/>
    <col min="9393" max="9393" width="2.109375" style="1" customWidth="1"/>
    <col min="9394" max="9394" width="3.88671875" style="1" customWidth="1"/>
    <col min="9395" max="9395" width="9.6640625" style="1" bestFit="1" customWidth="1"/>
    <col min="9396" max="9396" width="4.33203125" style="1" customWidth="1"/>
    <col min="9397" max="9397" width="3.6640625" style="1" customWidth="1"/>
    <col min="9398" max="9400" width="13.44140625" style="1" customWidth="1"/>
    <col min="9401" max="9401" width="2.109375" style="1" customWidth="1"/>
    <col min="9402" max="9402" width="3.88671875" style="1" customWidth="1"/>
    <col min="9403" max="9403" width="8.109375" style="1" customWidth="1"/>
    <col min="9404" max="9404" width="4.33203125" style="1" customWidth="1"/>
    <col min="9405" max="9405" width="3.6640625" style="1" customWidth="1"/>
    <col min="9406" max="9406" width="11.44140625" style="1" bestFit="1" customWidth="1"/>
    <col min="9407" max="9408" width="13" style="1" customWidth="1"/>
    <col min="9409" max="9409" width="2.109375" style="1" customWidth="1"/>
    <col min="9410" max="9633" width="9.109375" style="1"/>
    <col min="9634" max="9634" width="3.88671875" style="1" customWidth="1"/>
    <col min="9635" max="9635" width="8.109375" style="1" customWidth="1"/>
    <col min="9636" max="9636" width="4.33203125" style="1" customWidth="1"/>
    <col min="9637" max="9637" width="3.88671875" style="1" customWidth="1"/>
    <col min="9638" max="9640" width="13" style="1" customWidth="1"/>
    <col min="9641" max="9641" width="2.109375" style="1" customWidth="1"/>
    <col min="9642" max="9642" width="3.88671875" style="1" customWidth="1"/>
    <col min="9643" max="9643" width="8.109375" style="1" customWidth="1"/>
    <col min="9644" max="9644" width="4.33203125" style="1" customWidth="1"/>
    <col min="9645" max="9645" width="3.6640625" style="1" customWidth="1"/>
    <col min="9646" max="9648" width="13.33203125" style="1" customWidth="1"/>
    <col min="9649" max="9649" width="2.109375" style="1" customWidth="1"/>
    <col min="9650" max="9650" width="3.88671875" style="1" customWidth="1"/>
    <col min="9651" max="9651" width="9.6640625" style="1" bestFit="1" customWidth="1"/>
    <col min="9652" max="9652" width="4.33203125" style="1" customWidth="1"/>
    <col min="9653" max="9653" width="3.6640625" style="1" customWidth="1"/>
    <col min="9654" max="9656" width="13.44140625" style="1" customWidth="1"/>
    <col min="9657" max="9657" width="2.109375" style="1" customWidth="1"/>
    <col min="9658" max="9658" width="3.88671875" style="1" customWidth="1"/>
    <col min="9659" max="9659" width="8.109375" style="1" customWidth="1"/>
    <col min="9660" max="9660" width="4.33203125" style="1" customWidth="1"/>
    <col min="9661" max="9661" width="3.6640625" style="1" customWidth="1"/>
    <col min="9662" max="9662" width="11.44140625" style="1" bestFit="1" customWidth="1"/>
    <col min="9663" max="9664" width="13" style="1" customWidth="1"/>
    <col min="9665" max="9665" width="2.109375" style="1" customWidth="1"/>
    <col min="9666" max="9889" width="9.109375" style="1"/>
    <col min="9890" max="9890" width="3.88671875" style="1" customWidth="1"/>
    <col min="9891" max="9891" width="8.109375" style="1" customWidth="1"/>
    <col min="9892" max="9892" width="4.33203125" style="1" customWidth="1"/>
    <col min="9893" max="9893" width="3.88671875" style="1" customWidth="1"/>
    <col min="9894" max="9896" width="13" style="1" customWidth="1"/>
    <col min="9897" max="9897" width="2.109375" style="1" customWidth="1"/>
    <col min="9898" max="9898" width="3.88671875" style="1" customWidth="1"/>
    <col min="9899" max="9899" width="8.109375" style="1" customWidth="1"/>
    <col min="9900" max="9900" width="4.33203125" style="1" customWidth="1"/>
    <col min="9901" max="9901" width="3.6640625" style="1" customWidth="1"/>
    <col min="9902" max="9904" width="13.33203125" style="1" customWidth="1"/>
    <col min="9905" max="9905" width="2.109375" style="1" customWidth="1"/>
    <col min="9906" max="9906" width="3.88671875" style="1" customWidth="1"/>
    <col min="9907" max="9907" width="9.6640625" style="1" bestFit="1" customWidth="1"/>
    <col min="9908" max="9908" width="4.33203125" style="1" customWidth="1"/>
    <col min="9909" max="9909" width="3.6640625" style="1" customWidth="1"/>
    <col min="9910" max="9912" width="13.44140625" style="1" customWidth="1"/>
    <col min="9913" max="9913" width="2.109375" style="1" customWidth="1"/>
    <col min="9914" max="9914" width="3.88671875" style="1" customWidth="1"/>
    <col min="9915" max="9915" width="8.109375" style="1" customWidth="1"/>
    <col min="9916" max="9916" width="4.33203125" style="1" customWidth="1"/>
    <col min="9917" max="9917" width="3.6640625" style="1" customWidth="1"/>
    <col min="9918" max="9918" width="11.44140625" style="1" bestFit="1" customWidth="1"/>
    <col min="9919" max="9920" width="13" style="1" customWidth="1"/>
    <col min="9921" max="9921" width="2.109375" style="1" customWidth="1"/>
    <col min="9922" max="10145" width="9.109375" style="1"/>
    <col min="10146" max="10146" width="3.88671875" style="1" customWidth="1"/>
    <col min="10147" max="10147" width="8.109375" style="1" customWidth="1"/>
    <col min="10148" max="10148" width="4.33203125" style="1" customWidth="1"/>
    <col min="10149" max="10149" width="3.88671875" style="1" customWidth="1"/>
    <col min="10150" max="10152" width="13" style="1" customWidth="1"/>
    <col min="10153" max="10153" width="2.109375" style="1" customWidth="1"/>
    <col min="10154" max="10154" width="3.88671875" style="1" customWidth="1"/>
    <col min="10155" max="10155" width="8.109375" style="1" customWidth="1"/>
    <col min="10156" max="10156" width="4.33203125" style="1" customWidth="1"/>
    <col min="10157" max="10157" width="3.6640625" style="1" customWidth="1"/>
    <col min="10158" max="10160" width="13.33203125" style="1" customWidth="1"/>
    <col min="10161" max="10161" width="2.109375" style="1" customWidth="1"/>
    <col min="10162" max="10162" width="3.88671875" style="1" customWidth="1"/>
    <col min="10163" max="10163" width="9.6640625" style="1" bestFit="1" customWidth="1"/>
    <col min="10164" max="10164" width="4.33203125" style="1" customWidth="1"/>
    <col min="10165" max="10165" width="3.6640625" style="1" customWidth="1"/>
    <col min="10166" max="10168" width="13.44140625" style="1" customWidth="1"/>
    <col min="10169" max="10169" width="2.109375" style="1" customWidth="1"/>
    <col min="10170" max="10170" width="3.88671875" style="1" customWidth="1"/>
    <col min="10171" max="10171" width="8.109375" style="1" customWidth="1"/>
    <col min="10172" max="10172" width="4.33203125" style="1" customWidth="1"/>
    <col min="10173" max="10173" width="3.6640625" style="1" customWidth="1"/>
    <col min="10174" max="10174" width="11.44140625" style="1" bestFit="1" customWidth="1"/>
    <col min="10175" max="10176" width="13" style="1" customWidth="1"/>
    <col min="10177" max="10177" width="2.109375" style="1" customWidth="1"/>
    <col min="10178" max="10401" width="9.109375" style="1"/>
    <col min="10402" max="10402" width="3.88671875" style="1" customWidth="1"/>
    <col min="10403" max="10403" width="8.109375" style="1" customWidth="1"/>
    <col min="10404" max="10404" width="4.33203125" style="1" customWidth="1"/>
    <col min="10405" max="10405" width="3.88671875" style="1" customWidth="1"/>
    <col min="10406" max="10408" width="13" style="1" customWidth="1"/>
    <col min="10409" max="10409" width="2.109375" style="1" customWidth="1"/>
    <col min="10410" max="10410" width="3.88671875" style="1" customWidth="1"/>
    <col min="10411" max="10411" width="8.109375" style="1" customWidth="1"/>
    <col min="10412" max="10412" width="4.33203125" style="1" customWidth="1"/>
    <col min="10413" max="10413" width="3.6640625" style="1" customWidth="1"/>
    <col min="10414" max="10416" width="13.33203125" style="1" customWidth="1"/>
    <col min="10417" max="10417" width="2.109375" style="1" customWidth="1"/>
    <col min="10418" max="10418" width="3.88671875" style="1" customWidth="1"/>
    <col min="10419" max="10419" width="9.6640625" style="1" bestFit="1" customWidth="1"/>
    <col min="10420" max="10420" width="4.33203125" style="1" customWidth="1"/>
    <col min="10421" max="10421" width="3.6640625" style="1" customWidth="1"/>
    <col min="10422" max="10424" width="13.44140625" style="1" customWidth="1"/>
    <col min="10425" max="10425" width="2.109375" style="1" customWidth="1"/>
    <col min="10426" max="10426" width="3.88671875" style="1" customWidth="1"/>
    <col min="10427" max="10427" width="8.109375" style="1" customWidth="1"/>
    <col min="10428" max="10428" width="4.33203125" style="1" customWidth="1"/>
    <col min="10429" max="10429" width="3.6640625" style="1" customWidth="1"/>
    <col min="10430" max="10430" width="11.44140625" style="1" bestFit="1" customWidth="1"/>
    <col min="10431" max="10432" width="13" style="1" customWidth="1"/>
    <col min="10433" max="10433" width="2.109375" style="1" customWidth="1"/>
    <col min="10434" max="10657" width="9.109375" style="1"/>
    <col min="10658" max="10658" width="3.88671875" style="1" customWidth="1"/>
    <col min="10659" max="10659" width="8.109375" style="1" customWidth="1"/>
    <col min="10660" max="10660" width="4.33203125" style="1" customWidth="1"/>
    <col min="10661" max="10661" width="3.88671875" style="1" customWidth="1"/>
    <col min="10662" max="10664" width="13" style="1" customWidth="1"/>
    <col min="10665" max="10665" width="2.109375" style="1" customWidth="1"/>
    <col min="10666" max="10666" width="3.88671875" style="1" customWidth="1"/>
    <col min="10667" max="10667" width="8.109375" style="1" customWidth="1"/>
    <col min="10668" max="10668" width="4.33203125" style="1" customWidth="1"/>
    <col min="10669" max="10669" width="3.6640625" style="1" customWidth="1"/>
    <col min="10670" max="10672" width="13.33203125" style="1" customWidth="1"/>
    <col min="10673" max="10673" width="2.109375" style="1" customWidth="1"/>
    <col min="10674" max="10674" width="3.88671875" style="1" customWidth="1"/>
    <col min="10675" max="10675" width="9.6640625" style="1" bestFit="1" customWidth="1"/>
    <col min="10676" max="10676" width="4.33203125" style="1" customWidth="1"/>
    <col min="10677" max="10677" width="3.6640625" style="1" customWidth="1"/>
    <col min="10678" max="10680" width="13.44140625" style="1" customWidth="1"/>
    <col min="10681" max="10681" width="2.109375" style="1" customWidth="1"/>
    <col min="10682" max="10682" width="3.88671875" style="1" customWidth="1"/>
    <col min="10683" max="10683" width="8.109375" style="1" customWidth="1"/>
    <col min="10684" max="10684" width="4.33203125" style="1" customWidth="1"/>
    <col min="10685" max="10685" width="3.6640625" style="1" customWidth="1"/>
    <col min="10686" max="10686" width="11.44140625" style="1" bestFit="1" customWidth="1"/>
    <col min="10687" max="10688" width="13" style="1" customWidth="1"/>
    <col min="10689" max="10689" width="2.109375" style="1" customWidth="1"/>
    <col min="10690" max="10913" width="9.109375" style="1"/>
    <col min="10914" max="10914" width="3.88671875" style="1" customWidth="1"/>
    <col min="10915" max="10915" width="8.109375" style="1" customWidth="1"/>
    <col min="10916" max="10916" width="4.33203125" style="1" customWidth="1"/>
    <col min="10917" max="10917" width="3.88671875" style="1" customWidth="1"/>
    <col min="10918" max="10920" width="13" style="1" customWidth="1"/>
    <col min="10921" max="10921" width="2.109375" style="1" customWidth="1"/>
    <col min="10922" max="10922" width="3.88671875" style="1" customWidth="1"/>
    <col min="10923" max="10923" width="8.109375" style="1" customWidth="1"/>
    <col min="10924" max="10924" width="4.33203125" style="1" customWidth="1"/>
    <col min="10925" max="10925" width="3.6640625" style="1" customWidth="1"/>
    <col min="10926" max="10928" width="13.33203125" style="1" customWidth="1"/>
    <col min="10929" max="10929" width="2.109375" style="1" customWidth="1"/>
    <col min="10930" max="10930" width="3.88671875" style="1" customWidth="1"/>
    <col min="10931" max="10931" width="9.6640625" style="1" bestFit="1" customWidth="1"/>
    <col min="10932" max="10932" width="4.33203125" style="1" customWidth="1"/>
    <col min="10933" max="10933" width="3.6640625" style="1" customWidth="1"/>
    <col min="10934" max="10936" width="13.44140625" style="1" customWidth="1"/>
    <col min="10937" max="10937" width="2.109375" style="1" customWidth="1"/>
    <col min="10938" max="10938" width="3.88671875" style="1" customWidth="1"/>
    <col min="10939" max="10939" width="8.109375" style="1" customWidth="1"/>
    <col min="10940" max="10940" width="4.33203125" style="1" customWidth="1"/>
    <col min="10941" max="10941" width="3.6640625" style="1" customWidth="1"/>
    <col min="10942" max="10942" width="11.44140625" style="1" bestFit="1" customWidth="1"/>
    <col min="10943" max="10944" width="13" style="1" customWidth="1"/>
    <col min="10945" max="10945" width="2.109375" style="1" customWidth="1"/>
    <col min="10946" max="11169" width="9.109375" style="1"/>
    <col min="11170" max="11170" width="3.88671875" style="1" customWidth="1"/>
    <col min="11171" max="11171" width="8.109375" style="1" customWidth="1"/>
    <col min="11172" max="11172" width="4.33203125" style="1" customWidth="1"/>
    <col min="11173" max="11173" width="3.88671875" style="1" customWidth="1"/>
    <col min="11174" max="11176" width="13" style="1" customWidth="1"/>
    <col min="11177" max="11177" width="2.109375" style="1" customWidth="1"/>
    <col min="11178" max="11178" width="3.88671875" style="1" customWidth="1"/>
    <col min="11179" max="11179" width="8.109375" style="1" customWidth="1"/>
    <col min="11180" max="11180" width="4.33203125" style="1" customWidth="1"/>
    <col min="11181" max="11181" width="3.6640625" style="1" customWidth="1"/>
    <col min="11182" max="11184" width="13.33203125" style="1" customWidth="1"/>
    <col min="11185" max="11185" width="2.109375" style="1" customWidth="1"/>
    <col min="11186" max="11186" width="3.88671875" style="1" customWidth="1"/>
    <col min="11187" max="11187" width="9.6640625" style="1" bestFit="1" customWidth="1"/>
    <col min="11188" max="11188" width="4.33203125" style="1" customWidth="1"/>
    <col min="11189" max="11189" width="3.6640625" style="1" customWidth="1"/>
    <col min="11190" max="11192" width="13.44140625" style="1" customWidth="1"/>
    <col min="11193" max="11193" width="2.109375" style="1" customWidth="1"/>
    <col min="11194" max="11194" width="3.88671875" style="1" customWidth="1"/>
    <col min="11195" max="11195" width="8.109375" style="1" customWidth="1"/>
    <col min="11196" max="11196" width="4.33203125" style="1" customWidth="1"/>
    <col min="11197" max="11197" width="3.6640625" style="1" customWidth="1"/>
    <col min="11198" max="11198" width="11.44140625" style="1" bestFit="1" customWidth="1"/>
    <col min="11199" max="11200" width="13" style="1" customWidth="1"/>
    <col min="11201" max="11201" width="2.109375" style="1" customWidth="1"/>
    <col min="11202" max="11425" width="9.109375" style="1"/>
    <col min="11426" max="11426" width="3.88671875" style="1" customWidth="1"/>
    <col min="11427" max="11427" width="8.109375" style="1" customWidth="1"/>
    <col min="11428" max="11428" width="4.33203125" style="1" customWidth="1"/>
    <col min="11429" max="11429" width="3.88671875" style="1" customWidth="1"/>
    <col min="11430" max="11432" width="13" style="1" customWidth="1"/>
    <col min="11433" max="11433" width="2.109375" style="1" customWidth="1"/>
    <col min="11434" max="11434" width="3.88671875" style="1" customWidth="1"/>
    <col min="11435" max="11435" width="8.109375" style="1" customWidth="1"/>
    <col min="11436" max="11436" width="4.33203125" style="1" customWidth="1"/>
    <col min="11437" max="11437" width="3.6640625" style="1" customWidth="1"/>
    <col min="11438" max="11440" width="13.33203125" style="1" customWidth="1"/>
    <col min="11441" max="11441" width="2.109375" style="1" customWidth="1"/>
    <col min="11442" max="11442" width="3.88671875" style="1" customWidth="1"/>
    <col min="11443" max="11443" width="9.6640625" style="1" bestFit="1" customWidth="1"/>
    <col min="11444" max="11444" width="4.33203125" style="1" customWidth="1"/>
    <col min="11445" max="11445" width="3.6640625" style="1" customWidth="1"/>
    <col min="11446" max="11448" width="13.44140625" style="1" customWidth="1"/>
    <col min="11449" max="11449" width="2.109375" style="1" customWidth="1"/>
    <col min="11450" max="11450" width="3.88671875" style="1" customWidth="1"/>
    <col min="11451" max="11451" width="8.109375" style="1" customWidth="1"/>
    <col min="11452" max="11452" width="4.33203125" style="1" customWidth="1"/>
    <col min="11453" max="11453" width="3.6640625" style="1" customWidth="1"/>
    <col min="11454" max="11454" width="11.44140625" style="1" bestFit="1" customWidth="1"/>
    <col min="11455" max="11456" width="13" style="1" customWidth="1"/>
    <col min="11457" max="11457" width="2.109375" style="1" customWidth="1"/>
    <col min="11458" max="11681" width="9.109375" style="1"/>
    <col min="11682" max="11682" width="3.88671875" style="1" customWidth="1"/>
    <col min="11683" max="11683" width="8.109375" style="1" customWidth="1"/>
    <col min="11684" max="11684" width="4.33203125" style="1" customWidth="1"/>
    <col min="11685" max="11685" width="3.88671875" style="1" customWidth="1"/>
    <col min="11686" max="11688" width="13" style="1" customWidth="1"/>
    <col min="11689" max="11689" width="2.109375" style="1" customWidth="1"/>
    <col min="11690" max="11690" width="3.88671875" style="1" customWidth="1"/>
    <col min="11691" max="11691" width="8.109375" style="1" customWidth="1"/>
    <col min="11692" max="11692" width="4.33203125" style="1" customWidth="1"/>
    <col min="11693" max="11693" width="3.6640625" style="1" customWidth="1"/>
    <col min="11694" max="11696" width="13.33203125" style="1" customWidth="1"/>
    <col min="11697" max="11697" width="2.109375" style="1" customWidth="1"/>
    <col min="11698" max="11698" width="3.88671875" style="1" customWidth="1"/>
    <col min="11699" max="11699" width="9.6640625" style="1" bestFit="1" customWidth="1"/>
    <col min="11700" max="11700" width="4.33203125" style="1" customWidth="1"/>
    <col min="11701" max="11701" width="3.6640625" style="1" customWidth="1"/>
    <col min="11702" max="11704" width="13.44140625" style="1" customWidth="1"/>
    <col min="11705" max="11705" width="2.109375" style="1" customWidth="1"/>
    <col min="11706" max="11706" width="3.88671875" style="1" customWidth="1"/>
    <col min="11707" max="11707" width="8.109375" style="1" customWidth="1"/>
    <col min="11708" max="11708" width="4.33203125" style="1" customWidth="1"/>
    <col min="11709" max="11709" width="3.6640625" style="1" customWidth="1"/>
    <col min="11710" max="11710" width="11.44140625" style="1" bestFit="1" customWidth="1"/>
    <col min="11711" max="11712" width="13" style="1" customWidth="1"/>
    <col min="11713" max="11713" width="2.109375" style="1" customWidth="1"/>
    <col min="11714" max="11937" width="9.109375" style="1"/>
    <col min="11938" max="11938" width="3.88671875" style="1" customWidth="1"/>
    <col min="11939" max="11939" width="8.109375" style="1" customWidth="1"/>
    <col min="11940" max="11940" width="4.33203125" style="1" customWidth="1"/>
    <col min="11941" max="11941" width="3.88671875" style="1" customWidth="1"/>
    <col min="11942" max="11944" width="13" style="1" customWidth="1"/>
    <col min="11945" max="11945" width="2.109375" style="1" customWidth="1"/>
    <col min="11946" max="11946" width="3.88671875" style="1" customWidth="1"/>
    <col min="11947" max="11947" width="8.109375" style="1" customWidth="1"/>
    <col min="11948" max="11948" width="4.33203125" style="1" customWidth="1"/>
    <col min="11949" max="11949" width="3.6640625" style="1" customWidth="1"/>
    <col min="11950" max="11952" width="13.33203125" style="1" customWidth="1"/>
    <col min="11953" max="11953" width="2.109375" style="1" customWidth="1"/>
    <col min="11954" max="11954" width="3.88671875" style="1" customWidth="1"/>
    <col min="11955" max="11955" width="9.6640625" style="1" bestFit="1" customWidth="1"/>
    <col min="11956" max="11956" width="4.33203125" style="1" customWidth="1"/>
    <col min="11957" max="11957" width="3.6640625" style="1" customWidth="1"/>
    <col min="11958" max="11960" width="13.44140625" style="1" customWidth="1"/>
    <col min="11961" max="11961" width="2.109375" style="1" customWidth="1"/>
    <col min="11962" max="11962" width="3.88671875" style="1" customWidth="1"/>
    <col min="11963" max="11963" width="8.109375" style="1" customWidth="1"/>
    <col min="11964" max="11964" width="4.33203125" style="1" customWidth="1"/>
    <col min="11965" max="11965" width="3.6640625" style="1" customWidth="1"/>
    <col min="11966" max="11966" width="11.44140625" style="1" bestFit="1" customWidth="1"/>
    <col min="11967" max="11968" width="13" style="1" customWidth="1"/>
    <col min="11969" max="11969" width="2.109375" style="1" customWidth="1"/>
    <col min="11970" max="12193" width="9.109375" style="1"/>
    <col min="12194" max="12194" width="3.88671875" style="1" customWidth="1"/>
    <col min="12195" max="12195" width="8.109375" style="1" customWidth="1"/>
    <col min="12196" max="12196" width="4.33203125" style="1" customWidth="1"/>
    <col min="12197" max="12197" width="3.88671875" style="1" customWidth="1"/>
    <col min="12198" max="12200" width="13" style="1" customWidth="1"/>
    <col min="12201" max="12201" width="2.109375" style="1" customWidth="1"/>
    <col min="12202" max="12202" width="3.88671875" style="1" customWidth="1"/>
    <col min="12203" max="12203" width="8.109375" style="1" customWidth="1"/>
    <col min="12204" max="12204" width="4.33203125" style="1" customWidth="1"/>
    <col min="12205" max="12205" width="3.6640625" style="1" customWidth="1"/>
    <col min="12206" max="12208" width="13.33203125" style="1" customWidth="1"/>
    <col min="12209" max="12209" width="2.109375" style="1" customWidth="1"/>
    <col min="12210" max="12210" width="3.88671875" style="1" customWidth="1"/>
    <col min="12211" max="12211" width="9.6640625" style="1" bestFit="1" customWidth="1"/>
    <col min="12212" max="12212" width="4.33203125" style="1" customWidth="1"/>
    <col min="12213" max="12213" width="3.6640625" style="1" customWidth="1"/>
    <col min="12214" max="12216" width="13.44140625" style="1" customWidth="1"/>
    <col min="12217" max="12217" width="2.109375" style="1" customWidth="1"/>
    <col min="12218" max="12218" width="3.88671875" style="1" customWidth="1"/>
    <col min="12219" max="12219" width="8.109375" style="1" customWidth="1"/>
    <col min="12220" max="12220" width="4.33203125" style="1" customWidth="1"/>
    <col min="12221" max="12221" width="3.6640625" style="1" customWidth="1"/>
    <col min="12222" max="12222" width="11.44140625" style="1" bestFit="1" customWidth="1"/>
    <col min="12223" max="12224" width="13" style="1" customWidth="1"/>
    <col min="12225" max="12225" width="2.109375" style="1" customWidth="1"/>
    <col min="12226" max="12449" width="9.109375" style="1"/>
    <col min="12450" max="12450" width="3.88671875" style="1" customWidth="1"/>
    <col min="12451" max="12451" width="8.109375" style="1" customWidth="1"/>
    <col min="12452" max="12452" width="4.33203125" style="1" customWidth="1"/>
    <col min="12453" max="12453" width="3.88671875" style="1" customWidth="1"/>
    <col min="12454" max="12456" width="13" style="1" customWidth="1"/>
    <col min="12457" max="12457" width="2.109375" style="1" customWidth="1"/>
    <col min="12458" max="12458" width="3.88671875" style="1" customWidth="1"/>
    <col min="12459" max="12459" width="8.109375" style="1" customWidth="1"/>
    <col min="12460" max="12460" width="4.33203125" style="1" customWidth="1"/>
    <col min="12461" max="12461" width="3.6640625" style="1" customWidth="1"/>
    <col min="12462" max="12464" width="13.33203125" style="1" customWidth="1"/>
    <col min="12465" max="12465" width="2.109375" style="1" customWidth="1"/>
    <col min="12466" max="12466" width="3.88671875" style="1" customWidth="1"/>
    <col min="12467" max="12467" width="9.6640625" style="1" bestFit="1" customWidth="1"/>
    <col min="12468" max="12468" width="4.33203125" style="1" customWidth="1"/>
    <col min="12469" max="12469" width="3.6640625" style="1" customWidth="1"/>
    <col min="12470" max="12472" width="13.44140625" style="1" customWidth="1"/>
    <col min="12473" max="12473" width="2.109375" style="1" customWidth="1"/>
    <col min="12474" max="12474" width="3.88671875" style="1" customWidth="1"/>
    <col min="12475" max="12475" width="8.109375" style="1" customWidth="1"/>
    <col min="12476" max="12476" width="4.33203125" style="1" customWidth="1"/>
    <col min="12477" max="12477" width="3.6640625" style="1" customWidth="1"/>
    <col min="12478" max="12478" width="11.44140625" style="1" bestFit="1" customWidth="1"/>
    <col min="12479" max="12480" width="13" style="1" customWidth="1"/>
    <col min="12481" max="12481" width="2.109375" style="1" customWidth="1"/>
    <col min="12482" max="12705" width="9.109375" style="1"/>
    <col min="12706" max="12706" width="3.88671875" style="1" customWidth="1"/>
    <col min="12707" max="12707" width="8.109375" style="1" customWidth="1"/>
    <col min="12708" max="12708" width="4.33203125" style="1" customWidth="1"/>
    <col min="12709" max="12709" width="3.88671875" style="1" customWidth="1"/>
    <col min="12710" max="12712" width="13" style="1" customWidth="1"/>
    <col min="12713" max="12713" width="2.109375" style="1" customWidth="1"/>
    <col min="12714" max="12714" width="3.88671875" style="1" customWidth="1"/>
    <col min="12715" max="12715" width="8.109375" style="1" customWidth="1"/>
    <col min="12716" max="12716" width="4.33203125" style="1" customWidth="1"/>
    <col min="12717" max="12717" width="3.6640625" style="1" customWidth="1"/>
    <col min="12718" max="12720" width="13.33203125" style="1" customWidth="1"/>
    <col min="12721" max="12721" width="2.109375" style="1" customWidth="1"/>
    <col min="12722" max="12722" width="3.88671875" style="1" customWidth="1"/>
    <col min="12723" max="12723" width="9.6640625" style="1" bestFit="1" customWidth="1"/>
    <col min="12724" max="12724" width="4.33203125" style="1" customWidth="1"/>
    <col min="12725" max="12725" width="3.6640625" style="1" customWidth="1"/>
    <col min="12726" max="12728" width="13.44140625" style="1" customWidth="1"/>
    <col min="12729" max="12729" width="2.109375" style="1" customWidth="1"/>
    <col min="12730" max="12730" width="3.88671875" style="1" customWidth="1"/>
    <col min="12731" max="12731" width="8.109375" style="1" customWidth="1"/>
    <col min="12732" max="12732" width="4.33203125" style="1" customWidth="1"/>
    <col min="12733" max="12733" width="3.6640625" style="1" customWidth="1"/>
    <col min="12734" max="12734" width="11.44140625" style="1" bestFit="1" customWidth="1"/>
    <col min="12735" max="12736" width="13" style="1" customWidth="1"/>
    <col min="12737" max="12737" width="2.109375" style="1" customWidth="1"/>
    <col min="12738" max="12961" width="9.109375" style="1"/>
    <col min="12962" max="12962" width="3.88671875" style="1" customWidth="1"/>
    <col min="12963" max="12963" width="8.109375" style="1" customWidth="1"/>
    <col min="12964" max="12964" width="4.33203125" style="1" customWidth="1"/>
    <col min="12965" max="12965" width="3.88671875" style="1" customWidth="1"/>
    <col min="12966" max="12968" width="13" style="1" customWidth="1"/>
    <col min="12969" max="12969" width="2.109375" style="1" customWidth="1"/>
    <col min="12970" max="12970" width="3.88671875" style="1" customWidth="1"/>
    <col min="12971" max="12971" width="8.109375" style="1" customWidth="1"/>
    <col min="12972" max="12972" width="4.33203125" style="1" customWidth="1"/>
    <col min="12973" max="12973" width="3.6640625" style="1" customWidth="1"/>
    <col min="12974" max="12976" width="13.33203125" style="1" customWidth="1"/>
    <col min="12977" max="12977" width="2.109375" style="1" customWidth="1"/>
    <col min="12978" max="12978" width="3.88671875" style="1" customWidth="1"/>
    <col min="12979" max="12979" width="9.6640625" style="1" bestFit="1" customWidth="1"/>
    <col min="12980" max="12980" width="4.33203125" style="1" customWidth="1"/>
    <col min="12981" max="12981" width="3.6640625" style="1" customWidth="1"/>
    <col min="12982" max="12984" width="13.44140625" style="1" customWidth="1"/>
    <col min="12985" max="12985" width="2.109375" style="1" customWidth="1"/>
    <col min="12986" max="12986" width="3.88671875" style="1" customWidth="1"/>
    <col min="12987" max="12987" width="8.109375" style="1" customWidth="1"/>
    <col min="12988" max="12988" width="4.33203125" style="1" customWidth="1"/>
    <col min="12989" max="12989" width="3.6640625" style="1" customWidth="1"/>
    <col min="12990" max="12990" width="11.44140625" style="1" bestFit="1" customWidth="1"/>
    <col min="12991" max="12992" width="13" style="1" customWidth="1"/>
    <col min="12993" max="12993" width="2.109375" style="1" customWidth="1"/>
    <col min="12994" max="13217" width="9.109375" style="1"/>
    <col min="13218" max="13218" width="3.88671875" style="1" customWidth="1"/>
    <col min="13219" max="13219" width="8.109375" style="1" customWidth="1"/>
    <col min="13220" max="13220" width="4.33203125" style="1" customWidth="1"/>
    <col min="13221" max="13221" width="3.88671875" style="1" customWidth="1"/>
    <col min="13222" max="13224" width="13" style="1" customWidth="1"/>
    <col min="13225" max="13225" width="2.109375" style="1" customWidth="1"/>
    <col min="13226" max="13226" width="3.88671875" style="1" customWidth="1"/>
    <col min="13227" max="13227" width="8.109375" style="1" customWidth="1"/>
    <col min="13228" max="13228" width="4.33203125" style="1" customWidth="1"/>
    <col min="13229" max="13229" width="3.6640625" style="1" customWidth="1"/>
    <col min="13230" max="13232" width="13.33203125" style="1" customWidth="1"/>
    <col min="13233" max="13233" width="2.109375" style="1" customWidth="1"/>
    <col min="13234" max="13234" width="3.88671875" style="1" customWidth="1"/>
    <col min="13235" max="13235" width="9.6640625" style="1" bestFit="1" customWidth="1"/>
    <col min="13236" max="13236" width="4.33203125" style="1" customWidth="1"/>
    <col min="13237" max="13237" width="3.6640625" style="1" customWidth="1"/>
    <col min="13238" max="13240" width="13.44140625" style="1" customWidth="1"/>
    <col min="13241" max="13241" width="2.109375" style="1" customWidth="1"/>
    <col min="13242" max="13242" width="3.88671875" style="1" customWidth="1"/>
    <col min="13243" max="13243" width="8.109375" style="1" customWidth="1"/>
    <col min="13244" max="13244" width="4.33203125" style="1" customWidth="1"/>
    <col min="13245" max="13245" width="3.6640625" style="1" customWidth="1"/>
    <col min="13246" max="13246" width="11.44140625" style="1" bestFit="1" customWidth="1"/>
    <col min="13247" max="13248" width="13" style="1" customWidth="1"/>
    <col min="13249" max="13249" width="2.109375" style="1" customWidth="1"/>
    <col min="13250" max="13473" width="9.109375" style="1"/>
    <col min="13474" max="13474" width="3.88671875" style="1" customWidth="1"/>
    <col min="13475" max="13475" width="8.109375" style="1" customWidth="1"/>
    <col min="13476" max="13476" width="4.33203125" style="1" customWidth="1"/>
    <col min="13477" max="13477" width="3.88671875" style="1" customWidth="1"/>
    <col min="13478" max="13480" width="13" style="1" customWidth="1"/>
    <col min="13481" max="13481" width="2.109375" style="1" customWidth="1"/>
    <col min="13482" max="13482" width="3.88671875" style="1" customWidth="1"/>
    <col min="13483" max="13483" width="8.109375" style="1" customWidth="1"/>
    <col min="13484" max="13484" width="4.33203125" style="1" customWidth="1"/>
    <col min="13485" max="13485" width="3.6640625" style="1" customWidth="1"/>
    <col min="13486" max="13488" width="13.33203125" style="1" customWidth="1"/>
    <col min="13489" max="13489" width="2.109375" style="1" customWidth="1"/>
    <col min="13490" max="13490" width="3.88671875" style="1" customWidth="1"/>
    <col min="13491" max="13491" width="9.6640625" style="1" bestFit="1" customWidth="1"/>
    <col min="13492" max="13492" width="4.33203125" style="1" customWidth="1"/>
    <col min="13493" max="13493" width="3.6640625" style="1" customWidth="1"/>
    <col min="13494" max="13496" width="13.44140625" style="1" customWidth="1"/>
    <col min="13497" max="13497" width="2.109375" style="1" customWidth="1"/>
    <col min="13498" max="13498" width="3.88671875" style="1" customWidth="1"/>
    <col min="13499" max="13499" width="8.109375" style="1" customWidth="1"/>
    <col min="13500" max="13500" width="4.33203125" style="1" customWidth="1"/>
    <col min="13501" max="13501" width="3.6640625" style="1" customWidth="1"/>
    <col min="13502" max="13502" width="11.44140625" style="1" bestFit="1" customWidth="1"/>
    <col min="13503" max="13504" width="13" style="1" customWidth="1"/>
    <col min="13505" max="13505" width="2.109375" style="1" customWidth="1"/>
    <col min="13506" max="13729" width="9.109375" style="1"/>
    <col min="13730" max="13730" width="3.88671875" style="1" customWidth="1"/>
    <col min="13731" max="13731" width="8.109375" style="1" customWidth="1"/>
    <col min="13732" max="13732" width="4.33203125" style="1" customWidth="1"/>
    <col min="13733" max="13733" width="3.88671875" style="1" customWidth="1"/>
    <col min="13734" max="13736" width="13" style="1" customWidth="1"/>
    <col min="13737" max="13737" width="2.109375" style="1" customWidth="1"/>
    <col min="13738" max="13738" width="3.88671875" style="1" customWidth="1"/>
    <col min="13739" max="13739" width="8.109375" style="1" customWidth="1"/>
    <col min="13740" max="13740" width="4.33203125" style="1" customWidth="1"/>
    <col min="13741" max="13741" width="3.6640625" style="1" customWidth="1"/>
    <col min="13742" max="13744" width="13.33203125" style="1" customWidth="1"/>
    <col min="13745" max="13745" width="2.109375" style="1" customWidth="1"/>
    <col min="13746" max="13746" width="3.88671875" style="1" customWidth="1"/>
    <col min="13747" max="13747" width="9.6640625" style="1" bestFit="1" customWidth="1"/>
    <col min="13748" max="13748" width="4.33203125" style="1" customWidth="1"/>
    <col min="13749" max="13749" width="3.6640625" style="1" customWidth="1"/>
    <col min="13750" max="13752" width="13.44140625" style="1" customWidth="1"/>
    <col min="13753" max="13753" width="2.109375" style="1" customWidth="1"/>
    <col min="13754" max="13754" width="3.88671875" style="1" customWidth="1"/>
    <col min="13755" max="13755" width="8.109375" style="1" customWidth="1"/>
    <col min="13756" max="13756" width="4.33203125" style="1" customWidth="1"/>
    <col min="13757" max="13757" width="3.6640625" style="1" customWidth="1"/>
    <col min="13758" max="13758" width="11.44140625" style="1" bestFit="1" customWidth="1"/>
    <col min="13759" max="13760" width="13" style="1" customWidth="1"/>
    <col min="13761" max="13761" width="2.109375" style="1" customWidth="1"/>
    <col min="13762" max="13985" width="9.109375" style="1"/>
    <col min="13986" max="13986" width="3.88671875" style="1" customWidth="1"/>
    <col min="13987" max="13987" width="8.109375" style="1" customWidth="1"/>
    <col min="13988" max="13988" width="4.33203125" style="1" customWidth="1"/>
    <col min="13989" max="13989" width="3.88671875" style="1" customWidth="1"/>
    <col min="13990" max="13992" width="13" style="1" customWidth="1"/>
    <col min="13993" max="13993" width="2.109375" style="1" customWidth="1"/>
    <col min="13994" max="13994" width="3.88671875" style="1" customWidth="1"/>
    <col min="13995" max="13995" width="8.109375" style="1" customWidth="1"/>
    <col min="13996" max="13996" width="4.33203125" style="1" customWidth="1"/>
    <col min="13997" max="13997" width="3.6640625" style="1" customWidth="1"/>
    <col min="13998" max="14000" width="13.33203125" style="1" customWidth="1"/>
    <col min="14001" max="14001" width="2.109375" style="1" customWidth="1"/>
    <col min="14002" max="14002" width="3.88671875" style="1" customWidth="1"/>
    <col min="14003" max="14003" width="9.6640625" style="1" bestFit="1" customWidth="1"/>
    <col min="14004" max="14004" width="4.33203125" style="1" customWidth="1"/>
    <col min="14005" max="14005" width="3.6640625" style="1" customWidth="1"/>
    <col min="14006" max="14008" width="13.44140625" style="1" customWidth="1"/>
    <col min="14009" max="14009" width="2.109375" style="1" customWidth="1"/>
    <col min="14010" max="14010" width="3.88671875" style="1" customWidth="1"/>
    <col min="14011" max="14011" width="8.109375" style="1" customWidth="1"/>
    <col min="14012" max="14012" width="4.33203125" style="1" customWidth="1"/>
    <col min="14013" max="14013" width="3.6640625" style="1" customWidth="1"/>
    <col min="14014" max="14014" width="11.44140625" style="1" bestFit="1" customWidth="1"/>
    <col min="14015" max="14016" width="13" style="1" customWidth="1"/>
    <col min="14017" max="14017" width="2.109375" style="1" customWidth="1"/>
    <col min="14018" max="14241" width="9.109375" style="1"/>
    <col min="14242" max="14242" width="3.88671875" style="1" customWidth="1"/>
    <col min="14243" max="14243" width="8.109375" style="1" customWidth="1"/>
    <col min="14244" max="14244" width="4.33203125" style="1" customWidth="1"/>
    <col min="14245" max="14245" width="3.88671875" style="1" customWidth="1"/>
    <col min="14246" max="14248" width="13" style="1" customWidth="1"/>
    <col min="14249" max="14249" width="2.109375" style="1" customWidth="1"/>
    <col min="14250" max="14250" width="3.88671875" style="1" customWidth="1"/>
    <col min="14251" max="14251" width="8.109375" style="1" customWidth="1"/>
    <col min="14252" max="14252" width="4.33203125" style="1" customWidth="1"/>
    <col min="14253" max="14253" width="3.6640625" style="1" customWidth="1"/>
    <col min="14254" max="14256" width="13.33203125" style="1" customWidth="1"/>
    <col min="14257" max="14257" width="2.109375" style="1" customWidth="1"/>
    <col min="14258" max="14258" width="3.88671875" style="1" customWidth="1"/>
    <col min="14259" max="14259" width="9.6640625" style="1" bestFit="1" customWidth="1"/>
    <col min="14260" max="14260" width="4.33203125" style="1" customWidth="1"/>
    <col min="14261" max="14261" width="3.6640625" style="1" customWidth="1"/>
    <col min="14262" max="14264" width="13.44140625" style="1" customWidth="1"/>
    <col min="14265" max="14265" width="2.109375" style="1" customWidth="1"/>
    <col min="14266" max="14266" width="3.88671875" style="1" customWidth="1"/>
    <col min="14267" max="14267" width="8.109375" style="1" customWidth="1"/>
    <col min="14268" max="14268" width="4.33203125" style="1" customWidth="1"/>
    <col min="14269" max="14269" width="3.6640625" style="1" customWidth="1"/>
    <col min="14270" max="14270" width="11.44140625" style="1" bestFit="1" customWidth="1"/>
    <col min="14271" max="14272" width="13" style="1" customWidth="1"/>
    <col min="14273" max="14273" width="2.109375" style="1" customWidth="1"/>
    <col min="14274" max="14497" width="9.109375" style="1"/>
    <col min="14498" max="14498" width="3.88671875" style="1" customWidth="1"/>
    <col min="14499" max="14499" width="8.109375" style="1" customWidth="1"/>
    <col min="14500" max="14500" width="4.33203125" style="1" customWidth="1"/>
    <col min="14501" max="14501" width="3.88671875" style="1" customWidth="1"/>
    <col min="14502" max="14504" width="13" style="1" customWidth="1"/>
    <col min="14505" max="14505" width="2.109375" style="1" customWidth="1"/>
    <col min="14506" max="14506" width="3.88671875" style="1" customWidth="1"/>
    <col min="14507" max="14507" width="8.109375" style="1" customWidth="1"/>
    <col min="14508" max="14508" width="4.33203125" style="1" customWidth="1"/>
    <col min="14509" max="14509" width="3.6640625" style="1" customWidth="1"/>
    <col min="14510" max="14512" width="13.33203125" style="1" customWidth="1"/>
    <col min="14513" max="14513" width="2.109375" style="1" customWidth="1"/>
    <col min="14514" max="14514" width="3.88671875" style="1" customWidth="1"/>
    <col min="14515" max="14515" width="9.6640625" style="1" bestFit="1" customWidth="1"/>
    <col min="14516" max="14516" width="4.33203125" style="1" customWidth="1"/>
    <col min="14517" max="14517" width="3.6640625" style="1" customWidth="1"/>
    <col min="14518" max="14520" width="13.44140625" style="1" customWidth="1"/>
    <col min="14521" max="14521" width="2.109375" style="1" customWidth="1"/>
    <col min="14522" max="14522" width="3.88671875" style="1" customWidth="1"/>
    <col min="14523" max="14523" width="8.109375" style="1" customWidth="1"/>
    <col min="14524" max="14524" width="4.33203125" style="1" customWidth="1"/>
    <col min="14525" max="14525" width="3.6640625" style="1" customWidth="1"/>
    <col min="14526" max="14526" width="11.44140625" style="1" bestFit="1" customWidth="1"/>
    <col min="14527" max="14528" width="13" style="1" customWidth="1"/>
    <col min="14529" max="14529" width="2.109375" style="1" customWidth="1"/>
    <col min="14530" max="14753" width="9.109375" style="1"/>
    <col min="14754" max="14754" width="3.88671875" style="1" customWidth="1"/>
    <col min="14755" max="14755" width="8.109375" style="1" customWidth="1"/>
    <col min="14756" max="14756" width="4.33203125" style="1" customWidth="1"/>
    <col min="14757" max="14757" width="3.88671875" style="1" customWidth="1"/>
    <col min="14758" max="14760" width="13" style="1" customWidth="1"/>
    <col min="14761" max="14761" width="2.109375" style="1" customWidth="1"/>
    <col min="14762" max="14762" width="3.88671875" style="1" customWidth="1"/>
    <col min="14763" max="14763" width="8.109375" style="1" customWidth="1"/>
    <col min="14764" max="14764" width="4.33203125" style="1" customWidth="1"/>
    <col min="14765" max="14765" width="3.6640625" style="1" customWidth="1"/>
    <col min="14766" max="14768" width="13.33203125" style="1" customWidth="1"/>
    <col min="14769" max="14769" width="2.109375" style="1" customWidth="1"/>
    <col min="14770" max="14770" width="3.88671875" style="1" customWidth="1"/>
    <col min="14771" max="14771" width="9.6640625" style="1" bestFit="1" customWidth="1"/>
    <col min="14772" max="14772" width="4.33203125" style="1" customWidth="1"/>
    <col min="14773" max="14773" width="3.6640625" style="1" customWidth="1"/>
    <col min="14774" max="14776" width="13.44140625" style="1" customWidth="1"/>
    <col min="14777" max="14777" width="2.109375" style="1" customWidth="1"/>
    <col min="14778" max="14778" width="3.88671875" style="1" customWidth="1"/>
    <col min="14779" max="14779" width="8.109375" style="1" customWidth="1"/>
    <col min="14780" max="14780" width="4.33203125" style="1" customWidth="1"/>
    <col min="14781" max="14781" width="3.6640625" style="1" customWidth="1"/>
    <col min="14782" max="14782" width="11.44140625" style="1" bestFit="1" customWidth="1"/>
    <col min="14783" max="14784" width="13" style="1" customWidth="1"/>
    <col min="14785" max="14785" width="2.109375" style="1" customWidth="1"/>
    <col min="14786" max="15009" width="9.109375" style="1"/>
    <col min="15010" max="15010" width="3.88671875" style="1" customWidth="1"/>
    <col min="15011" max="15011" width="8.109375" style="1" customWidth="1"/>
    <col min="15012" max="15012" width="4.33203125" style="1" customWidth="1"/>
    <col min="15013" max="15013" width="3.88671875" style="1" customWidth="1"/>
    <col min="15014" max="15016" width="13" style="1" customWidth="1"/>
    <col min="15017" max="15017" width="2.109375" style="1" customWidth="1"/>
    <col min="15018" max="15018" width="3.88671875" style="1" customWidth="1"/>
    <col min="15019" max="15019" width="8.109375" style="1" customWidth="1"/>
    <col min="15020" max="15020" width="4.33203125" style="1" customWidth="1"/>
    <col min="15021" max="15021" width="3.6640625" style="1" customWidth="1"/>
    <col min="15022" max="15024" width="13.33203125" style="1" customWidth="1"/>
    <col min="15025" max="15025" width="2.109375" style="1" customWidth="1"/>
    <col min="15026" max="15026" width="3.88671875" style="1" customWidth="1"/>
    <col min="15027" max="15027" width="9.6640625" style="1" bestFit="1" customWidth="1"/>
    <col min="15028" max="15028" width="4.33203125" style="1" customWidth="1"/>
    <col min="15029" max="15029" width="3.6640625" style="1" customWidth="1"/>
    <col min="15030" max="15032" width="13.44140625" style="1" customWidth="1"/>
    <col min="15033" max="15033" width="2.109375" style="1" customWidth="1"/>
    <col min="15034" max="15034" width="3.88671875" style="1" customWidth="1"/>
    <col min="15035" max="15035" width="8.109375" style="1" customWidth="1"/>
    <col min="15036" max="15036" width="4.33203125" style="1" customWidth="1"/>
    <col min="15037" max="15037" width="3.6640625" style="1" customWidth="1"/>
    <col min="15038" max="15038" width="11.44140625" style="1" bestFit="1" customWidth="1"/>
    <col min="15039" max="15040" width="13" style="1" customWidth="1"/>
    <col min="15041" max="15041" width="2.109375" style="1" customWidth="1"/>
    <col min="15042" max="15265" width="9.109375" style="1"/>
    <col min="15266" max="15266" width="3.88671875" style="1" customWidth="1"/>
    <col min="15267" max="15267" width="8.109375" style="1" customWidth="1"/>
    <col min="15268" max="15268" width="4.33203125" style="1" customWidth="1"/>
    <col min="15269" max="15269" width="3.88671875" style="1" customWidth="1"/>
    <col min="15270" max="15272" width="13" style="1" customWidth="1"/>
    <col min="15273" max="15273" width="2.109375" style="1" customWidth="1"/>
    <col min="15274" max="15274" width="3.88671875" style="1" customWidth="1"/>
    <col min="15275" max="15275" width="8.109375" style="1" customWidth="1"/>
    <col min="15276" max="15276" width="4.33203125" style="1" customWidth="1"/>
    <col min="15277" max="15277" width="3.6640625" style="1" customWidth="1"/>
    <col min="15278" max="15280" width="13.33203125" style="1" customWidth="1"/>
    <col min="15281" max="15281" width="2.109375" style="1" customWidth="1"/>
    <col min="15282" max="15282" width="3.88671875" style="1" customWidth="1"/>
    <col min="15283" max="15283" width="9.6640625" style="1" bestFit="1" customWidth="1"/>
    <col min="15284" max="15284" width="4.33203125" style="1" customWidth="1"/>
    <col min="15285" max="15285" width="3.6640625" style="1" customWidth="1"/>
    <col min="15286" max="15288" width="13.44140625" style="1" customWidth="1"/>
    <col min="15289" max="15289" width="2.109375" style="1" customWidth="1"/>
    <col min="15290" max="15290" width="3.88671875" style="1" customWidth="1"/>
    <col min="15291" max="15291" width="8.109375" style="1" customWidth="1"/>
    <col min="15292" max="15292" width="4.33203125" style="1" customWidth="1"/>
    <col min="15293" max="15293" width="3.6640625" style="1" customWidth="1"/>
    <col min="15294" max="15294" width="11.44140625" style="1" bestFit="1" customWidth="1"/>
    <col min="15295" max="15296" width="13" style="1" customWidth="1"/>
    <col min="15297" max="15297" width="2.109375" style="1" customWidth="1"/>
    <col min="15298" max="15521" width="9.109375" style="1"/>
    <col min="15522" max="15522" width="3.88671875" style="1" customWidth="1"/>
    <col min="15523" max="15523" width="8.109375" style="1" customWidth="1"/>
    <col min="15524" max="15524" width="4.33203125" style="1" customWidth="1"/>
    <col min="15525" max="15525" width="3.88671875" style="1" customWidth="1"/>
    <col min="15526" max="15528" width="13" style="1" customWidth="1"/>
    <col min="15529" max="15529" width="2.109375" style="1" customWidth="1"/>
    <col min="15530" max="15530" width="3.88671875" style="1" customWidth="1"/>
    <col min="15531" max="15531" width="8.109375" style="1" customWidth="1"/>
    <col min="15532" max="15532" width="4.33203125" style="1" customWidth="1"/>
    <col min="15533" max="15533" width="3.6640625" style="1" customWidth="1"/>
    <col min="15534" max="15536" width="13.33203125" style="1" customWidth="1"/>
    <col min="15537" max="15537" width="2.109375" style="1" customWidth="1"/>
    <col min="15538" max="15538" width="3.88671875" style="1" customWidth="1"/>
    <col min="15539" max="15539" width="9.6640625" style="1" bestFit="1" customWidth="1"/>
    <col min="15540" max="15540" width="4.33203125" style="1" customWidth="1"/>
    <col min="15541" max="15541" width="3.6640625" style="1" customWidth="1"/>
    <col min="15542" max="15544" width="13.44140625" style="1" customWidth="1"/>
    <col min="15545" max="15545" width="2.109375" style="1" customWidth="1"/>
    <col min="15546" max="15546" width="3.88671875" style="1" customWidth="1"/>
    <col min="15547" max="15547" width="8.109375" style="1" customWidth="1"/>
    <col min="15548" max="15548" width="4.33203125" style="1" customWidth="1"/>
    <col min="15549" max="15549" width="3.6640625" style="1" customWidth="1"/>
    <col min="15550" max="15550" width="11.44140625" style="1" bestFit="1" customWidth="1"/>
    <col min="15551" max="15552" width="13" style="1" customWidth="1"/>
    <col min="15553" max="15553" width="2.109375" style="1" customWidth="1"/>
    <col min="15554" max="15777" width="9.109375" style="1"/>
    <col min="15778" max="15778" width="3.88671875" style="1" customWidth="1"/>
    <col min="15779" max="15779" width="8.109375" style="1" customWidth="1"/>
    <col min="15780" max="15780" width="4.33203125" style="1" customWidth="1"/>
    <col min="15781" max="15781" width="3.88671875" style="1" customWidth="1"/>
    <col min="15782" max="15784" width="13" style="1" customWidth="1"/>
    <col min="15785" max="15785" width="2.109375" style="1" customWidth="1"/>
    <col min="15786" max="15786" width="3.88671875" style="1" customWidth="1"/>
    <col min="15787" max="15787" width="8.109375" style="1" customWidth="1"/>
    <col min="15788" max="15788" width="4.33203125" style="1" customWidth="1"/>
    <col min="15789" max="15789" width="3.6640625" style="1" customWidth="1"/>
    <col min="15790" max="15792" width="13.33203125" style="1" customWidth="1"/>
    <col min="15793" max="15793" width="2.109375" style="1" customWidth="1"/>
    <col min="15794" max="15794" width="3.88671875" style="1" customWidth="1"/>
    <col min="15795" max="15795" width="9.6640625" style="1" bestFit="1" customWidth="1"/>
    <col min="15796" max="15796" width="4.33203125" style="1" customWidth="1"/>
    <col min="15797" max="15797" width="3.6640625" style="1" customWidth="1"/>
    <col min="15798" max="15800" width="13.44140625" style="1" customWidth="1"/>
    <col min="15801" max="15801" width="2.109375" style="1" customWidth="1"/>
    <col min="15802" max="15802" width="3.88671875" style="1" customWidth="1"/>
    <col min="15803" max="15803" width="8.109375" style="1" customWidth="1"/>
    <col min="15804" max="15804" width="4.33203125" style="1" customWidth="1"/>
    <col min="15805" max="15805" width="3.6640625" style="1" customWidth="1"/>
    <col min="15806" max="15806" width="11.44140625" style="1" bestFit="1" customWidth="1"/>
    <col min="15807" max="15808" width="13" style="1" customWidth="1"/>
    <col min="15809" max="15809" width="2.109375" style="1" customWidth="1"/>
    <col min="15810" max="16033" width="9.109375" style="1"/>
    <col min="16034" max="16034" width="3.88671875" style="1" customWidth="1"/>
    <col min="16035" max="16035" width="8.109375" style="1" customWidth="1"/>
    <col min="16036" max="16036" width="4.33203125" style="1" customWidth="1"/>
    <col min="16037" max="16037" width="3.88671875" style="1" customWidth="1"/>
    <col min="16038" max="16040" width="13" style="1" customWidth="1"/>
    <col min="16041" max="16041" width="2.109375" style="1" customWidth="1"/>
    <col min="16042" max="16042" width="3.88671875" style="1" customWidth="1"/>
    <col min="16043" max="16043" width="8.109375" style="1" customWidth="1"/>
    <col min="16044" max="16044" width="4.33203125" style="1" customWidth="1"/>
    <col min="16045" max="16045" width="3.6640625" style="1" customWidth="1"/>
    <col min="16046" max="16048" width="13.33203125" style="1" customWidth="1"/>
    <col min="16049" max="16049" width="2.109375" style="1" customWidth="1"/>
    <col min="16050" max="16050" width="3.88671875" style="1" customWidth="1"/>
    <col min="16051" max="16051" width="9.6640625" style="1" bestFit="1" customWidth="1"/>
    <col min="16052" max="16052" width="4.33203125" style="1" customWidth="1"/>
    <col min="16053" max="16053" width="3.6640625" style="1" customWidth="1"/>
    <col min="16054" max="16056" width="13.44140625" style="1" customWidth="1"/>
    <col min="16057" max="16057" width="2.109375" style="1" customWidth="1"/>
    <col min="16058" max="16058" width="3.88671875" style="1" customWidth="1"/>
    <col min="16059" max="16059" width="8.109375" style="1" customWidth="1"/>
    <col min="16060" max="16060" width="4.33203125" style="1" customWidth="1"/>
    <col min="16061" max="16061" width="3.6640625" style="1" customWidth="1"/>
    <col min="16062" max="16062" width="11.44140625" style="1" bestFit="1" customWidth="1"/>
    <col min="16063" max="16064" width="13" style="1" customWidth="1"/>
    <col min="16065" max="16065" width="2.109375" style="1" customWidth="1"/>
    <col min="16066" max="16384" width="9.109375" style="1"/>
  </cols>
  <sheetData>
    <row r="1" spans="1:12" ht="30" customHeight="1" x14ac:dyDescent="0.25">
      <c r="A1" s="177" t="s">
        <v>165</v>
      </c>
      <c r="B1" s="178"/>
      <c r="C1" s="178"/>
      <c r="D1" s="178"/>
      <c r="E1" s="178"/>
      <c r="F1" s="178"/>
      <c r="G1" s="178"/>
      <c r="H1" s="179"/>
      <c r="I1" s="180" t="s">
        <v>0</v>
      </c>
      <c r="J1" s="180"/>
      <c r="K1" s="181"/>
      <c r="L1" s="150" t="s">
        <v>1</v>
      </c>
    </row>
    <row r="2" spans="1:12" ht="30" customHeight="1" x14ac:dyDescent="0.25">
      <c r="A2" s="171" t="s">
        <v>170</v>
      </c>
      <c r="B2" s="172"/>
      <c r="C2" s="172"/>
      <c r="D2" s="172"/>
      <c r="E2" s="172"/>
      <c r="F2" s="172"/>
      <c r="G2" s="172"/>
      <c r="H2" s="173"/>
      <c r="I2" s="169" t="s">
        <v>160</v>
      </c>
      <c r="J2" s="270" t="str">
        <f>'Gr 11 Term 1'!J2</f>
        <v>?</v>
      </c>
      <c r="K2" s="270" t="str">
        <f>'Gr 11 Term 1'!K2</f>
        <v>?</v>
      </c>
      <c r="L2" s="150"/>
    </row>
    <row r="3" spans="1:12" ht="30" customHeight="1" x14ac:dyDescent="0.25">
      <c r="A3" s="140">
        <v>2024</v>
      </c>
      <c r="B3" s="141"/>
      <c r="C3" s="141"/>
      <c r="D3" s="141"/>
      <c r="E3" s="141"/>
      <c r="F3" s="141"/>
      <c r="G3" s="141"/>
      <c r="H3" s="142"/>
      <c r="I3" s="170"/>
      <c r="J3" s="270" t="str">
        <f>'Gr 11 Term 1'!J3</f>
        <v>?</v>
      </c>
      <c r="K3" s="270" t="str">
        <f>'Gr 11 Term 1'!K3</f>
        <v>?</v>
      </c>
      <c r="L3" s="150"/>
    </row>
    <row r="4" spans="1:12" ht="34.799999999999997" x14ac:dyDescent="0.25">
      <c r="A4" s="174" t="s">
        <v>42</v>
      </c>
      <c r="B4" s="175"/>
      <c r="C4" s="175"/>
      <c r="D4" s="175"/>
      <c r="E4" s="175"/>
      <c r="F4" s="175"/>
      <c r="G4" s="175"/>
      <c r="H4" s="176"/>
      <c r="I4" s="72" t="s">
        <v>2</v>
      </c>
      <c r="J4" s="283" t="str">
        <f>'Gr 11 Term 1'!J4</f>
        <v>?</v>
      </c>
      <c r="K4" s="284"/>
      <c r="L4" s="205"/>
    </row>
    <row r="5" spans="1:12" ht="15" customHeight="1" x14ac:dyDescent="0.25">
      <c r="A5" s="152" t="s">
        <v>3</v>
      </c>
      <c r="B5" s="152" t="s">
        <v>4</v>
      </c>
      <c r="C5" s="152" t="s">
        <v>5</v>
      </c>
      <c r="D5" s="152"/>
      <c r="E5" s="188" t="s">
        <v>169</v>
      </c>
      <c r="F5" s="189"/>
      <c r="G5" s="165" t="s">
        <v>168</v>
      </c>
      <c r="H5" s="166"/>
      <c r="I5" s="165" t="s">
        <v>262</v>
      </c>
      <c r="J5" s="188" t="s">
        <v>166</v>
      </c>
      <c r="K5" s="208"/>
      <c r="L5" s="186" t="s">
        <v>167</v>
      </c>
    </row>
    <row r="6" spans="1:12" ht="15" customHeight="1" x14ac:dyDescent="0.25">
      <c r="A6" s="152"/>
      <c r="B6" s="152"/>
      <c r="C6" s="152"/>
      <c r="D6" s="152"/>
      <c r="E6" s="182"/>
      <c r="F6" s="190"/>
      <c r="G6" s="167"/>
      <c r="H6" s="168"/>
      <c r="I6" s="167"/>
      <c r="J6" s="182"/>
      <c r="K6" s="185"/>
      <c r="L6" s="187"/>
    </row>
    <row r="7" spans="1:12" ht="15" customHeight="1" x14ac:dyDescent="0.25">
      <c r="A7" s="204" t="s">
        <v>10</v>
      </c>
      <c r="B7" s="4">
        <v>45566</v>
      </c>
      <c r="C7" s="5" t="s">
        <v>9</v>
      </c>
      <c r="D7" s="5">
        <v>127</v>
      </c>
      <c r="E7" s="256" t="s">
        <v>324</v>
      </c>
      <c r="F7" s="8" t="s">
        <v>237</v>
      </c>
      <c r="G7" s="32" t="s">
        <v>163</v>
      </c>
      <c r="H7" s="59"/>
      <c r="I7" s="59"/>
      <c r="J7" s="222"/>
      <c r="K7" s="222"/>
      <c r="L7" s="110">
        <f>ROUND(((100/135)*(D7))*1,1)%</f>
        <v>0.94099999999999995</v>
      </c>
    </row>
    <row r="8" spans="1:12" ht="15" customHeight="1" x14ac:dyDescent="0.25">
      <c r="A8" s="204"/>
      <c r="B8" s="4">
        <v>45567</v>
      </c>
      <c r="C8" s="5" t="s">
        <v>11</v>
      </c>
      <c r="D8" s="5">
        <v>128</v>
      </c>
      <c r="E8" s="256"/>
      <c r="F8" s="8" t="s">
        <v>85</v>
      </c>
      <c r="G8" s="32" t="s">
        <v>163</v>
      </c>
      <c r="H8" s="59"/>
      <c r="I8" s="59"/>
      <c r="J8" s="222"/>
      <c r="K8" s="222"/>
      <c r="L8" s="110">
        <f t="shared" ref="L8:L17" si="0">ROUND(((100/135)*(D8))*1,1)%</f>
        <v>0.94799999999999995</v>
      </c>
    </row>
    <row r="9" spans="1:12" ht="15" customHeight="1" x14ac:dyDescent="0.25">
      <c r="A9" s="204"/>
      <c r="B9" s="4">
        <v>45568</v>
      </c>
      <c r="C9" s="5" t="s">
        <v>14</v>
      </c>
      <c r="D9" s="5">
        <v>129</v>
      </c>
      <c r="E9" s="256"/>
      <c r="F9" s="8" t="s">
        <v>238</v>
      </c>
      <c r="G9" s="32" t="s">
        <v>163</v>
      </c>
      <c r="H9" s="59"/>
      <c r="I9" s="59"/>
      <c r="J9" s="222"/>
      <c r="K9" s="222"/>
      <c r="L9" s="110">
        <f t="shared" si="0"/>
        <v>0.95599999999999996</v>
      </c>
    </row>
    <row r="10" spans="1:12" ht="15" customHeight="1" x14ac:dyDescent="0.25">
      <c r="A10" s="204"/>
      <c r="B10" s="4">
        <v>45569</v>
      </c>
      <c r="C10" s="5" t="s">
        <v>16</v>
      </c>
      <c r="D10" s="5">
        <v>130</v>
      </c>
      <c r="E10" s="256"/>
      <c r="F10" s="8" t="s">
        <v>239</v>
      </c>
      <c r="G10" s="32" t="s">
        <v>163</v>
      </c>
      <c r="H10" s="59"/>
      <c r="I10" s="59"/>
      <c r="J10" s="222"/>
      <c r="K10" s="222"/>
      <c r="L10" s="110">
        <f t="shared" si="0"/>
        <v>0.96299999999999997</v>
      </c>
    </row>
    <row r="11" spans="1:12" ht="15" customHeight="1" x14ac:dyDescent="0.25">
      <c r="A11" s="61"/>
      <c r="B11" s="62">
        <v>45570</v>
      </c>
      <c r="C11" s="63" t="s">
        <v>18</v>
      </c>
      <c r="D11" s="63"/>
      <c r="E11" s="256"/>
      <c r="F11" s="99"/>
      <c r="G11" s="85"/>
      <c r="H11" s="276"/>
      <c r="I11" s="276"/>
      <c r="J11" s="277"/>
      <c r="K11" s="274"/>
      <c r="L11" s="110"/>
    </row>
    <row r="12" spans="1:12" ht="15" customHeight="1" x14ac:dyDescent="0.25">
      <c r="A12" s="61"/>
      <c r="B12" s="62">
        <v>45571</v>
      </c>
      <c r="C12" s="63" t="s">
        <v>19</v>
      </c>
      <c r="D12" s="63"/>
      <c r="E12" s="256"/>
      <c r="F12" s="99"/>
      <c r="G12" s="85"/>
      <c r="H12" s="276"/>
      <c r="I12" s="276"/>
      <c r="J12" s="277"/>
      <c r="K12" s="274"/>
      <c r="L12" s="110"/>
    </row>
    <row r="13" spans="1:12" ht="15" customHeight="1" x14ac:dyDescent="0.25">
      <c r="A13" s="204" t="s">
        <v>20</v>
      </c>
      <c r="B13" s="4">
        <v>45572</v>
      </c>
      <c r="C13" s="5" t="s">
        <v>7</v>
      </c>
      <c r="D13" s="5">
        <v>131</v>
      </c>
      <c r="E13" s="256"/>
      <c r="F13" s="8" t="s">
        <v>86</v>
      </c>
      <c r="G13" s="32" t="s">
        <v>163</v>
      </c>
      <c r="H13" s="59"/>
      <c r="I13" s="59"/>
      <c r="J13" s="222"/>
      <c r="K13" s="222"/>
      <c r="L13" s="110">
        <f t="shared" si="0"/>
        <v>0.97</v>
      </c>
    </row>
    <row r="14" spans="1:12" ht="15" customHeight="1" x14ac:dyDescent="0.25">
      <c r="A14" s="154"/>
      <c r="B14" s="4">
        <v>45573</v>
      </c>
      <c r="C14" s="5" t="s">
        <v>9</v>
      </c>
      <c r="D14" s="5">
        <v>132</v>
      </c>
      <c r="E14" s="256"/>
      <c r="F14" s="8" t="s">
        <v>87</v>
      </c>
      <c r="G14" s="32" t="s">
        <v>163</v>
      </c>
      <c r="H14" s="59"/>
      <c r="I14" s="59"/>
      <c r="J14" s="222"/>
      <c r="K14" s="222"/>
      <c r="L14" s="110">
        <f t="shared" si="0"/>
        <v>0.97799999999999998</v>
      </c>
    </row>
    <row r="15" spans="1:12" ht="15" customHeight="1" x14ac:dyDescent="0.25">
      <c r="A15" s="154"/>
      <c r="B15" s="4">
        <v>45574</v>
      </c>
      <c r="C15" s="5" t="s">
        <v>11</v>
      </c>
      <c r="D15" s="5">
        <v>133</v>
      </c>
      <c r="E15" s="256"/>
      <c r="F15" s="8" t="s">
        <v>88</v>
      </c>
      <c r="G15" s="32" t="s">
        <v>163</v>
      </c>
      <c r="H15" s="59"/>
      <c r="I15" s="59"/>
      <c r="J15" s="222"/>
      <c r="K15" s="222"/>
      <c r="L15" s="110">
        <f t="shared" si="0"/>
        <v>0.98499999999999999</v>
      </c>
    </row>
    <row r="16" spans="1:12" ht="15" customHeight="1" x14ac:dyDescent="0.25">
      <c r="A16" s="154"/>
      <c r="B16" s="4">
        <v>45575</v>
      </c>
      <c r="C16" s="5" t="s">
        <v>14</v>
      </c>
      <c r="D16" s="5">
        <v>134</v>
      </c>
      <c r="E16" s="256"/>
      <c r="F16" s="36" t="s">
        <v>52</v>
      </c>
      <c r="G16" s="32" t="s">
        <v>163</v>
      </c>
      <c r="H16" s="59"/>
      <c r="I16" s="59"/>
      <c r="J16" s="222"/>
      <c r="K16" s="222"/>
      <c r="L16" s="110">
        <f t="shared" si="0"/>
        <v>0.99299999999999999</v>
      </c>
    </row>
    <row r="17" spans="1:12" ht="15" customHeight="1" x14ac:dyDescent="0.25">
      <c r="A17" s="154"/>
      <c r="B17" s="4">
        <v>45576</v>
      </c>
      <c r="C17" s="5" t="s">
        <v>16</v>
      </c>
      <c r="D17" s="5">
        <v>135</v>
      </c>
      <c r="E17" s="256"/>
      <c r="F17" s="36" t="s">
        <v>52</v>
      </c>
      <c r="G17" s="32" t="s">
        <v>163</v>
      </c>
      <c r="H17" s="59"/>
      <c r="I17" s="77"/>
      <c r="J17" s="278" t="s">
        <v>200</v>
      </c>
      <c r="K17" s="279"/>
      <c r="L17" s="110">
        <f t="shared" si="0"/>
        <v>1</v>
      </c>
    </row>
    <row r="18" spans="1:12" ht="15" customHeight="1" x14ac:dyDescent="0.25">
      <c r="A18" s="61"/>
      <c r="B18" s="62">
        <v>45577</v>
      </c>
      <c r="C18" s="63" t="s">
        <v>18</v>
      </c>
      <c r="D18" s="63"/>
      <c r="E18" s="256"/>
      <c r="F18" s="116"/>
      <c r="G18" s="85"/>
      <c r="H18" s="276"/>
      <c r="I18" s="276"/>
      <c r="J18" s="277"/>
      <c r="K18" s="274"/>
      <c r="L18" s="110"/>
    </row>
    <row r="19" spans="1:12" ht="15" customHeight="1" x14ac:dyDescent="0.25">
      <c r="A19" s="61"/>
      <c r="B19" s="62">
        <v>45578</v>
      </c>
      <c r="C19" s="63" t="s">
        <v>19</v>
      </c>
      <c r="D19" s="63"/>
      <c r="E19" s="256"/>
      <c r="F19" s="116"/>
      <c r="G19" s="85"/>
      <c r="H19" s="276"/>
      <c r="I19" s="276"/>
      <c r="J19" s="277"/>
      <c r="K19" s="274"/>
      <c r="L19" s="110"/>
    </row>
    <row r="20" spans="1:12" ht="15" customHeight="1" x14ac:dyDescent="0.25">
      <c r="A20" s="204" t="s">
        <v>23</v>
      </c>
      <c r="B20" s="4">
        <v>45579</v>
      </c>
      <c r="C20" s="5" t="s">
        <v>7</v>
      </c>
      <c r="D20" s="5">
        <v>1</v>
      </c>
      <c r="E20" s="226" t="s">
        <v>44</v>
      </c>
      <c r="F20" s="27" t="s">
        <v>265</v>
      </c>
      <c r="G20" s="32"/>
      <c r="H20" s="59" t="s">
        <v>43</v>
      </c>
      <c r="I20" s="59"/>
      <c r="J20" s="222"/>
      <c r="K20" s="222"/>
      <c r="L20" s="110">
        <f>ROUND(((100/20)*(D20))*1,1)%</f>
        <v>0.05</v>
      </c>
    </row>
    <row r="21" spans="1:12" ht="15" customHeight="1" x14ac:dyDescent="0.25">
      <c r="A21" s="154"/>
      <c r="B21" s="4">
        <v>45580</v>
      </c>
      <c r="C21" s="5" t="s">
        <v>9</v>
      </c>
      <c r="D21" s="5">
        <v>2</v>
      </c>
      <c r="E21" s="227"/>
      <c r="F21" s="13" t="s">
        <v>226</v>
      </c>
      <c r="G21" s="32"/>
      <c r="H21" s="59"/>
      <c r="I21" s="59"/>
      <c r="J21" s="222"/>
      <c r="K21" s="222"/>
      <c r="L21" s="110">
        <f t="shared" ref="L21:L45" si="1">ROUND(((100/20)*(D21))*1,1)%</f>
        <v>0.1</v>
      </c>
    </row>
    <row r="22" spans="1:12" ht="15" customHeight="1" x14ac:dyDescent="0.25">
      <c r="A22" s="154"/>
      <c r="B22" s="4">
        <v>45581</v>
      </c>
      <c r="C22" s="5" t="s">
        <v>11</v>
      </c>
      <c r="D22" s="5">
        <v>3</v>
      </c>
      <c r="E22" s="227"/>
      <c r="F22" s="13" t="s">
        <v>227</v>
      </c>
      <c r="G22" s="32"/>
      <c r="H22" s="59"/>
      <c r="I22" s="59"/>
      <c r="J22" s="222"/>
      <c r="K22" s="222"/>
      <c r="L22" s="110">
        <f t="shared" si="1"/>
        <v>0.15</v>
      </c>
    </row>
    <row r="23" spans="1:12" ht="15" customHeight="1" x14ac:dyDescent="0.25">
      <c r="A23" s="154"/>
      <c r="B23" s="4">
        <v>45582</v>
      </c>
      <c r="C23" s="5" t="s">
        <v>14</v>
      </c>
      <c r="D23" s="5">
        <v>4</v>
      </c>
      <c r="E23" s="227"/>
      <c r="F23" s="8" t="s">
        <v>230</v>
      </c>
      <c r="G23" s="32"/>
      <c r="H23" s="59"/>
      <c r="I23" s="59"/>
      <c r="J23" s="222"/>
      <c r="K23" s="222"/>
      <c r="L23" s="110">
        <f t="shared" si="1"/>
        <v>0.2</v>
      </c>
    </row>
    <row r="24" spans="1:12" ht="15" customHeight="1" x14ac:dyDescent="0.25">
      <c r="A24" s="154"/>
      <c r="B24" s="4">
        <v>45583</v>
      </c>
      <c r="C24" s="5" t="s">
        <v>16</v>
      </c>
      <c r="D24" s="106">
        <v>5</v>
      </c>
      <c r="E24" s="227"/>
      <c r="F24" s="8" t="s">
        <v>233</v>
      </c>
      <c r="G24" s="32"/>
      <c r="H24" s="59"/>
      <c r="I24" s="59"/>
      <c r="J24" s="222"/>
      <c r="K24" s="222"/>
      <c r="L24" s="110">
        <f t="shared" si="1"/>
        <v>0.25</v>
      </c>
    </row>
    <row r="25" spans="1:12" ht="15" customHeight="1" x14ac:dyDescent="0.25">
      <c r="A25" s="61"/>
      <c r="B25" s="62">
        <v>45584</v>
      </c>
      <c r="C25" s="63" t="s">
        <v>18</v>
      </c>
      <c r="D25" s="71"/>
      <c r="E25" s="227"/>
      <c r="F25" s="117"/>
      <c r="G25" s="85"/>
      <c r="H25" s="276"/>
      <c r="I25" s="276"/>
      <c r="J25" s="277"/>
      <c r="K25" s="274"/>
      <c r="L25" s="110"/>
    </row>
    <row r="26" spans="1:12" ht="15" customHeight="1" x14ac:dyDescent="0.25">
      <c r="A26" s="61"/>
      <c r="B26" s="62">
        <v>45585</v>
      </c>
      <c r="C26" s="63" t="s">
        <v>19</v>
      </c>
      <c r="D26" s="71"/>
      <c r="E26" s="227"/>
      <c r="F26" s="117"/>
      <c r="G26" s="85"/>
      <c r="H26" s="276"/>
      <c r="I26" s="276"/>
      <c r="J26" s="277"/>
      <c r="K26" s="274"/>
      <c r="L26" s="110"/>
    </row>
    <row r="27" spans="1:12" ht="15" customHeight="1" x14ac:dyDescent="0.25">
      <c r="A27" s="204" t="s">
        <v>24</v>
      </c>
      <c r="B27" s="4">
        <v>45586</v>
      </c>
      <c r="C27" s="5" t="s">
        <v>7</v>
      </c>
      <c r="D27" s="106">
        <v>6</v>
      </c>
      <c r="E27" s="227"/>
      <c r="F27" s="27" t="s">
        <v>264</v>
      </c>
      <c r="G27" s="10"/>
      <c r="H27" s="59"/>
      <c r="I27" s="59"/>
      <c r="J27" s="222"/>
      <c r="K27" s="222"/>
      <c r="L27" s="110">
        <f t="shared" si="1"/>
        <v>0.3</v>
      </c>
    </row>
    <row r="28" spans="1:12" ht="15" customHeight="1" x14ac:dyDescent="0.25">
      <c r="A28" s="154"/>
      <c r="B28" s="4">
        <v>45587</v>
      </c>
      <c r="C28" s="5" t="s">
        <v>9</v>
      </c>
      <c r="D28" s="106">
        <v>7</v>
      </c>
      <c r="E28" s="227"/>
      <c r="F28" s="27" t="s">
        <v>264</v>
      </c>
      <c r="G28" s="10"/>
      <c r="H28" s="59"/>
      <c r="I28" s="59"/>
      <c r="J28" s="222"/>
      <c r="K28" s="222"/>
      <c r="L28" s="110">
        <f t="shared" si="1"/>
        <v>0.35</v>
      </c>
    </row>
    <row r="29" spans="1:12" ht="15" customHeight="1" x14ac:dyDescent="0.25">
      <c r="A29" s="154"/>
      <c r="B29" s="4">
        <v>45588</v>
      </c>
      <c r="C29" s="5" t="s">
        <v>11</v>
      </c>
      <c r="D29" s="106">
        <v>8</v>
      </c>
      <c r="E29" s="227"/>
      <c r="F29" s="27" t="s">
        <v>59</v>
      </c>
      <c r="G29" s="10"/>
      <c r="H29" s="59"/>
      <c r="I29" s="59"/>
      <c r="J29" s="222"/>
      <c r="K29" s="222"/>
      <c r="L29" s="110">
        <f t="shared" si="1"/>
        <v>0.4</v>
      </c>
    </row>
    <row r="30" spans="1:12" ht="15" customHeight="1" x14ac:dyDescent="0.25">
      <c r="A30" s="154"/>
      <c r="B30" s="4">
        <v>45589</v>
      </c>
      <c r="C30" s="5" t="s">
        <v>14</v>
      </c>
      <c r="D30" s="106">
        <v>9</v>
      </c>
      <c r="E30" s="227"/>
      <c r="F30" s="27" t="s">
        <v>60</v>
      </c>
      <c r="G30" s="10"/>
      <c r="H30" s="59"/>
      <c r="I30" s="59"/>
      <c r="J30" s="222"/>
      <c r="K30" s="222"/>
      <c r="L30" s="110">
        <f t="shared" si="1"/>
        <v>0.45</v>
      </c>
    </row>
    <row r="31" spans="1:12" ht="15" customHeight="1" x14ac:dyDescent="0.25">
      <c r="A31" s="154"/>
      <c r="B31" s="4">
        <v>45590</v>
      </c>
      <c r="C31" s="5" t="s">
        <v>16</v>
      </c>
      <c r="D31" s="106">
        <v>10</v>
      </c>
      <c r="E31" s="227"/>
      <c r="F31" s="27" t="s">
        <v>61</v>
      </c>
      <c r="G31" s="10"/>
      <c r="H31" s="59"/>
      <c r="I31" s="59"/>
      <c r="J31" s="222"/>
      <c r="K31" s="222"/>
      <c r="L31" s="110">
        <f t="shared" si="1"/>
        <v>0.5</v>
      </c>
    </row>
    <row r="32" spans="1:12" ht="15" customHeight="1" x14ac:dyDescent="0.25">
      <c r="A32" s="61"/>
      <c r="B32" s="62">
        <v>45591</v>
      </c>
      <c r="C32" s="63" t="s">
        <v>18</v>
      </c>
      <c r="D32" s="71"/>
      <c r="E32" s="227"/>
      <c r="F32" s="117"/>
      <c r="G32" s="85"/>
      <c r="H32" s="276"/>
      <c r="I32" s="276"/>
      <c r="J32" s="277"/>
      <c r="K32" s="274"/>
      <c r="L32" s="110"/>
    </row>
    <row r="33" spans="1:12" ht="15" customHeight="1" x14ac:dyDescent="0.25">
      <c r="A33" s="61"/>
      <c r="B33" s="62">
        <v>45592</v>
      </c>
      <c r="C33" s="63" t="s">
        <v>19</v>
      </c>
      <c r="D33" s="71"/>
      <c r="E33" s="228"/>
      <c r="F33" s="117"/>
      <c r="G33" s="85"/>
      <c r="H33" s="276"/>
      <c r="I33" s="276"/>
      <c r="J33" s="277"/>
      <c r="K33" s="274"/>
      <c r="L33" s="110"/>
    </row>
    <row r="34" spans="1:12" ht="15" customHeight="1" x14ac:dyDescent="0.25">
      <c r="A34" s="204" t="s">
        <v>25</v>
      </c>
      <c r="B34" s="4">
        <v>45593</v>
      </c>
      <c r="C34" s="5" t="s">
        <v>7</v>
      </c>
      <c r="D34" s="5">
        <v>11</v>
      </c>
      <c r="E34" s="226" t="s">
        <v>46</v>
      </c>
      <c r="F34" s="27" t="s">
        <v>47</v>
      </c>
      <c r="G34" s="10"/>
      <c r="H34" s="59"/>
      <c r="I34" s="59"/>
      <c r="J34" s="222"/>
      <c r="K34" s="222"/>
      <c r="L34" s="110">
        <f t="shared" si="1"/>
        <v>0.55000000000000004</v>
      </c>
    </row>
    <row r="35" spans="1:12" ht="15" customHeight="1" x14ac:dyDescent="0.25">
      <c r="A35" s="154"/>
      <c r="B35" s="4">
        <v>45594</v>
      </c>
      <c r="C35" s="5" t="s">
        <v>9</v>
      </c>
      <c r="D35" s="5">
        <v>12</v>
      </c>
      <c r="E35" s="227"/>
      <c r="F35" s="27" t="s">
        <v>47</v>
      </c>
      <c r="G35" s="10"/>
      <c r="H35" s="59"/>
      <c r="I35" s="59"/>
      <c r="J35" s="222"/>
      <c r="K35" s="222"/>
      <c r="L35" s="110">
        <f t="shared" si="1"/>
        <v>0.6</v>
      </c>
    </row>
    <row r="36" spans="1:12" ht="15" customHeight="1" x14ac:dyDescent="0.25">
      <c r="A36" s="154"/>
      <c r="B36" s="4">
        <v>45595</v>
      </c>
      <c r="C36" s="5" t="s">
        <v>11</v>
      </c>
      <c r="D36" s="5">
        <v>13</v>
      </c>
      <c r="E36" s="227"/>
      <c r="F36" s="13" t="s">
        <v>53</v>
      </c>
      <c r="G36" s="10"/>
      <c r="H36" s="59"/>
      <c r="I36" s="59"/>
      <c r="J36" s="222"/>
      <c r="K36" s="222"/>
      <c r="L36" s="110">
        <f t="shared" si="1"/>
        <v>0.65</v>
      </c>
    </row>
    <row r="37" spans="1:12" ht="15" customHeight="1" x14ac:dyDescent="0.25">
      <c r="A37" s="154"/>
      <c r="B37" s="4">
        <v>45596</v>
      </c>
      <c r="C37" s="5" t="s">
        <v>14</v>
      </c>
      <c r="D37" s="5">
        <v>14</v>
      </c>
      <c r="E37" s="227"/>
      <c r="F37" s="13" t="s">
        <v>53</v>
      </c>
      <c r="G37" s="10"/>
      <c r="H37" s="59"/>
      <c r="I37" s="59"/>
      <c r="J37" s="222"/>
      <c r="K37" s="222"/>
      <c r="L37" s="110">
        <f t="shared" si="1"/>
        <v>0.7</v>
      </c>
    </row>
    <row r="38" spans="1:12" ht="15" customHeight="1" x14ac:dyDescent="0.25">
      <c r="A38" s="154"/>
      <c r="B38" s="4">
        <v>45597</v>
      </c>
      <c r="C38" s="5" t="s">
        <v>16</v>
      </c>
      <c r="D38" s="5">
        <v>15</v>
      </c>
      <c r="E38" s="227"/>
      <c r="F38" s="36" t="s">
        <v>49</v>
      </c>
      <c r="G38" s="10"/>
      <c r="H38" s="59"/>
      <c r="I38" s="59"/>
      <c r="J38" s="222"/>
      <c r="K38" s="222"/>
      <c r="L38" s="110">
        <f t="shared" si="1"/>
        <v>0.75</v>
      </c>
    </row>
    <row r="39" spans="1:12" ht="15" customHeight="1" x14ac:dyDescent="0.25">
      <c r="A39" s="61"/>
      <c r="B39" s="62">
        <v>45598</v>
      </c>
      <c r="C39" s="63" t="s">
        <v>18</v>
      </c>
      <c r="D39" s="63"/>
      <c r="E39" s="227"/>
      <c r="F39" s="84"/>
      <c r="G39" s="85"/>
      <c r="H39" s="276"/>
      <c r="I39" s="276"/>
      <c r="J39" s="277"/>
      <c r="K39" s="274"/>
      <c r="L39" s="110"/>
    </row>
    <row r="40" spans="1:12" ht="15" customHeight="1" x14ac:dyDescent="0.25">
      <c r="A40" s="61"/>
      <c r="B40" s="62">
        <v>45599</v>
      </c>
      <c r="C40" s="63" t="s">
        <v>19</v>
      </c>
      <c r="D40" s="63"/>
      <c r="E40" s="227"/>
      <c r="F40" s="84"/>
      <c r="G40" s="85"/>
      <c r="H40" s="276"/>
      <c r="I40" s="276"/>
      <c r="J40" s="277"/>
      <c r="K40" s="274"/>
      <c r="L40" s="110"/>
    </row>
    <row r="41" spans="1:12" ht="15" customHeight="1" x14ac:dyDescent="0.25">
      <c r="A41" s="204" t="s">
        <v>26</v>
      </c>
      <c r="B41" s="4">
        <v>45600</v>
      </c>
      <c r="C41" s="5" t="s">
        <v>7</v>
      </c>
      <c r="D41" s="5">
        <v>16</v>
      </c>
      <c r="E41" s="227"/>
      <c r="F41" s="13" t="s">
        <v>242</v>
      </c>
      <c r="G41" s="10"/>
      <c r="H41" s="59"/>
      <c r="I41" s="59"/>
      <c r="J41" s="222"/>
      <c r="K41" s="222"/>
      <c r="L41" s="110">
        <f t="shared" si="1"/>
        <v>0.8</v>
      </c>
    </row>
    <row r="42" spans="1:12" ht="15" customHeight="1" x14ac:dyDescent="0.25">
      <c r="A42" s="154"/>
      <c r="B42" s="4">
        <v>45601</v>
      </c>
      <c r="C42" s="5" t="s">
        <v>9</v>
      </c>
      <c r="D42" s="5">
        <v>17</v>
      </c>
      <c r="E42" s="227"/>
      <c r="F42" s="13" t="s">
        <v>263</v>
      </c>
      <c r="G42" s="10"/>
      <c r="H42" s="59"/>
      <c r="I42" s="59"/>
      <c r="J42" s="222"/>
      <c r="K42" s="222"/>
      <c r="L42" s="110">
        <f t="shared" si="1"/>
        <v>0.85</v>
      </c>
    </row>
    <row r="43" spans="1:12" ht="15" customHeight="1" x14ac:dyDescent="0.25">
      <c r="A43" s="154"/>
      <c r="B43" s="4">
        <v>45602</v>
      </c>
      <c r="C43" s="5" t="s">
        <v>11</v>
      </c>
      <c r="D43" s="5">
        <v>18</v>
      </c>
      <c r="E43" s="227"/>
      <c r="F43" s="13" t="s">
        <v>243</v>
      </c>
      <c r="G43" s="10"/>
      <c r="H43" s="59"/>
      <c r="I43" s="59"/>
      <c r="J43" s="222"/>
      <c r="K43" s="222"/>
      <c r="L43" s="110">
        <f t="shared" si="1"/>
        <v>0.9</v>
      </c>
    </row>
    <row r="44" spans="1:12" ht="15" customHeight="1" x14ac:dyDescent="0.25">
      <c r="A44" s="154"/>
      <c r="B44" s="4">
        <v>45603</v>
      </c>
      <c r="C44" s="5" t="s">
        <v>14</v>
      </c>
      <c r="D44" s="5">
        <v>19</v>
      </c>
      <c r="E44" s="227"/>
      <c r="F44" s="13" t="s">
        <v>244</v>
      </c>
      <c r="G44" s="10"/>
      <c r="H44" s="59"/>
      <c r="I44" s="59"/>
      <c r="J44" s="222"/>
      <c r="K44" s="222"/>
      <c r="L44" s="110">
        <f t="shared" si="1"/>
        <v>0.95</v>
      </c>
    </row>
    <row r="45" spans="1:12" ht="15" customHeight="1" x14ac:dyDescent="0.25">
      <c r="A45" s="154"/>
      <c r="B45" s="4">
        <v>45604</v>
      </c>
      <c r="C45" s="28" t="s">
        <v>16</v>
      </c>
      <c r="D45" s="5">
        <v>20</v>
      </c>
      <c r="E45" s="227"/>
      <c r="F45" s="13" t="s">
        <v>245</v>
      </c>
      <c r="G45" s="10"/>
      <c r="H45" s="59"/>
      <c r="I45" s="59"/>
      <c r="J45" s="222"/>
      <c r="K45" s="222"/>
      <c r="L45" s="110">
        <f t="shared" si="1"/>
        <v>1</v>
      </c>
    </row>
    <row r="46" spans="1:12" ht="15" customHeight="1" x14ac:dyDescent="0.25">
      <c r="A46" s="61"/>
      <c r="B46" s="62">
        <v>45605</v>
      </c>
      <c r="C46" s="63" t="s">
        <v>18</v>
      </c>
      <c r="D46" s="63"/>
      <c r="E46" s="227"/>
      <c r="F46" s="84"/>
      <c r="G46" s="85"/>
      <c r="H46" s="276"/>
      <c r="I46" s="276"/>
      <c r="J46" s="277"/>
      <c r="K46" s="274"/>
      <c r="L46" s="16"/>
    </row>
    <row r="47" spans="1:12" ht="15" customHeight="1" x14ac:dyDescent="0.25">
      <c r="A47" s="61"/>
      <c r="B47" s="62">
        <v>45606</v>
      </c>
      <c r="C47" s="63" t="s">
        <v>19</v>
      </c>
      <c r="D47" s="63"/>
      <c r="E47" s="228"/>
      <c r="F47" s="84"/>
      <c r="G47" s="85"/>
      <c r="H47" s="276"/>
      <c r="I47" s="276"/>
      <c r="J47" s="277"/>
      <c r="K47" s="274"/>
      <c r="L47" s="16"/>
    </row>
    <row r="48" spans="1:12" ht="15" customHeight="1" x14ac:dyDescent="0.25">
      <c r="A48" s="204" t="s">
        <v>27</v>
      </c>
      <c r="B48" s="4">
        <v>45607</v>
      </c>
      <c r="C48" s="5" t="s">
        <v>7</v>
      </c>
      <c r="D48" s="5">
        <v>1</v>
      </c>
      <c r="E48" s="223" t="s">
        <v>54</v>
      </c>
      <c r="F48" s="36"/>
      <c r="G48" s="10"/>
      <c r="H48" s="59"/>
      <c r="I48" s="59"/>
      <c r="J48" s="222"/>
      <c r="K48" s="222"/>
      <c r="L48" s="16"/>
    </row>
    <row r="49" spans="1:12" ht="15" customHeight="1" x14ac:dyDescent="0.25">
      <c r="A49" s="154"/>
      <c r="B49" s="4">
        <v>45608</v>
      </c>
      <c r="C49" s="5" t="s">
        <v>9</v>
      </c>
      <c r="D49" s="5">
        <v>2</v>
      </c>
      <c r="E49" s="224"/>
      <c r="F49" s="36"/>
      <c r="G49" s="10"/>
      <c r="H49" s="59"/>
      <c r="I49" s="59"/>
      <c r="J49" s="222"/>
      <c r="K49" s="222"/>
      <c r="L49" s="16"/>
    </row>
    <row r="50" spans="1:12" ht="15" customHeight="1" x14ac:dyDescent="0.25">
      <c r="A50" s="154"/>
      <c r="B50" s="4">
        <v>45609</v>
      </c>
      <c r="C50" s="5" t="s">
        <v>11</v>
      </c>
      <c r="D50" s="5">
        <v>3</v>
      </c>
      <c r="E50" s="224"/>
      <c r="F50" s="36"/>
      <c r="G50" s="10"/>
      <c r="H50" s="59"/>
      <c r="I50" s="59"/>
      <c r="J50" s="222"/>
      <c r="K50" s="222"/>
      <c r="L50" s="16"/>
    </row>
    <row r="51" spans="1:12" ht="15" customHeight="1" x14ac:dyDescent="0.25">
      <c r="A51" s="154"/>
      <c r="B51" s="4">
        <v>45610</v>
      </c>
      <c r="C51" s="5" t="s">
        <v>14</v>
      </c>
      <c r="D51" s="5">
        <v>4</v>
      </c>
      <c r="E51" s="224"/>
      <c r="F51" s="36"/>
      <c r="G51" s="10"/>
      <c r="H51" s="59"/>
      <c r="I51" s="59"/>
      <c r="J51" s="222"/>
      <c r="K51" s="222"/>
      <c r="L51" s="16"/>
    </row>
    <row r="52" spans="1:12" ht="15" customHeight="1" x14ac:dyDescent="0.25">
      <c r="A52" s="154"/>
      <c r="B52" s="4">
        <v>45611</v>
      </c>
      <c r="C52" s="5" t="s">
        <v>16</v>
      </c>
      <c r="D52" s="28">
        <v>5</v>
      </c>
      <c r="E52" s="224"/>
      <c r="F52" s="36"/>
      <c r="G52" s="10"/>
      <c r="H52" s="59"/>
      <c r="I52" s="59"/>
      <c r="J52" s="222"/>
      <c r="K52" s="222"/>
      <c r="L52" s="16"/>
    </row>
    <row r="53" spans="1:12" ht="15" customHeight="1" x14ac:dyDescent="0.25">
      <c r="A53" s="61"/>
      <c r="B53" s="62">
        <v>45612</v>
      </c>
      <c r="C53" s="63" t="s">
        <v>18</v>
      </c>
      <c r="D53" s="63"/>
      <c r="E53" s="224"/>
      <c r="F53" s="117"/>
      <c r="G53" s="85"/>
      <c r="H53" s="276"/>
      <c r="I53" s="276"/>
      <c r="J53" s="277"/>
      <c r="K53" s="274"/>
      <c r="L53" s="16"/>
    </row>
    <row r="54" spans="1:12" ht="15" customHeight="1" x14ac:dyDescent="0.25">
      <c r="A54" s="61"/>
      <c r="B54" s="62">
        <v>45613</v>
      </c>
      <c r="C54" s="63" t="s">
        <v>19</v>
      </c>
      <c r="D54" s="63"/>
      <c r="E54" s="224"/>
      <c r="F54" s="117"/>
      <c r="G54" s="85"/>
      <c r="H54" s="276"/>
      <c r="I54" s="276"/>
      <c r="J54" s="277"/>
      <c r="K54" s="274"/>
      <c r="L54" s="16"/>
    </row>
    <row r="55" spans="1:12" ht="15" customHeight="1" x14ac:dyDescent="0.25">
      <c r="A55" s="204" t="s">
        <v>29</v>
      </c>
      <c r="B55" s="4">
        <v>45614</v>
      </c>
      <c r="C55" s="5" t="s">
        <v>7</v>
      </c>
      <c r="D55" s="5">
        <v>6</v>
      </c>
      <c r="E55" s="224"/>
      <c r="F55" s="36"/>
      <c r="G55" s="10"/>
      <c r="H55" s="59"/>
      <c r="I55" s="59"/>
      <c r="J55" s="222"/>
      <c r="K55" s="222"/>
      <c r="L55" s="16"/>
    </row>
    <row r="56" spans="1:12" ht="15" customHeight="1" x14ac:dyDescent="0.25">
      <c r="A56" s="154"/>
      <c r="B56" s="4">
        <v>45615</v>
      </c>
      <c r="C56" s="5" t="s">
        <v>9</v>
      </c>
      <c r="D56" s="5">
        <v>7</v>
      </c>
      <c r="E56" s="224"/>
      <c r="F56" s="36"/>
      <c r="G56" s="10"/>
      <c r="H56" s="59"/>
      <c r="I56" s="59"/>
      <c r="J56" s="222"/>
      <c r="K56" s="222"/>
      <c r="L56" s="16"/>
    </row>
    <row r="57" spans="1:12" ht="15" customHeight="1" x14ac:dyDescent="0.25">
      <c r="A57" s="154"/>
      <c r="B57" s="4">
        <v>45616</v>
      </c>
      <c r="C57" s="5" t="s">
        <v>11</v>
      </c>
      <c r="D57" s="5">
        <v>8</v>
      </c>
      <c r="E57" s="224"/>
      <c r="F57" s="36"/>
      <c r="G57" s="10"/>
      <c r="H57" s="59"/>
      <c r="I57" s="59"/>
      <c r="J57" s="222"/>
      <c r="K57" s="222"/>
      <c r="L57" s="16"/>
    </row>
    <row r="58" spans="1:12" ht="15" customHeight="1" x14ac:dyDescent="0.25">
      <c r="A58" s="154"/>
      <c r="B58" s="4">
        <v>45617</v>
      </c>
      <c r="C58" s="5" t="s">
        <v>14</v>
      </c>
      <c r="D58" s="5">
        <v>9</v>
      </c>
      <c r="E58" s="224"/>
      <c r="F58" s="36"/>
      <c r="G58" s="10"/>
      <c r="H58" s="59"/>
      <c r="I58" s="59"/>
      <c r="J58" s="222"/>
      <c r="K58" s="222"/>
      <c r="L58" s="16"/>
    </row>
    <row r="59" spans="1:12" ht="15" customHeight="1" x14ac:dyDescent="0.25">
      <c r="A59" s="154"/>
      <c r="B59" s="4">
        <v>45618</v>
      </c>
      <c r="C59" s="5" t="s">
        <v>16</v>
      </c>
      <c r="D59" s="5">
        <v>10</v>
      </c>
      <c r="E59" s="224"/>
      <c r="F59" s="36"/>
      <c r="G59" s="10"/>
      <c r="H59" s="59"/>
      <c r="I59" s="59"/>
      <c r="J59" s="222"/>
      <c r="K59" s="222"/>
      <c r="L59" s="16"/>
    </row>
    <row r="60" spans="1:12" ht="15" customHeight="1" x14ac:dyDescent="0.25">
      <c r="A60" s="61"/>
      <c r="B60" s="62">
        <v>45619</v>
      </c>
      <c r="C60" s="63" t="s">
        <v>18</v>
      </c>
      <c r="D60" s="63"/>
      <c r="E60" s="224"/>
      <c r="F60" s="117"/>
      <c r="G60" s="85"/>
      <c r="H60" s="276"/>
      <c r="I60" s="276"/>
      <c r="J60" s="277"/>
      <c r="K60" s="274"/>
      <c r="L60" s="16"/>
    </row>
    <row r="61" spans="1:12" ht="15" customHeight="1" x14ac:dyDescent="0.25">
      <c r="A61" s="61"/>
      <c r="B61" s="62">
        <v>45620</v>
      </c>
      <c r="C61" s="63" t="s">
        <v>19</v>
      </c>
      <c r="D61" s="63"/>
      <c r="E61" s="225"/>
      <c r="F61" s="117"/>
      <c r="G61" s="85"/>
      <c r="H61" s="276"/>
      <c r="I61" s="276"/>
      <c r="J61" s="277"/>
      <c r="K61" s="274"/>
      <c r="L61" s="16"/>
    </row>
    <row r="62" spans="1:12" ht="15" customHeight="1" x14ac:dyDescent="0.25">
      <c r="A62" s="204" t="s">
        <v>30</v>
      </c>
      <c r="B62" s="4">
        <v>45621</v>
      </c>
      <c r="C62" s="5" t="s">
        <v>7</v>
      </c>
      <c r="D62" s="5">
        <v>11</v>
      </c>
      <c r="E62" s="223" t="s">
        <v>55</v>
      </c>
      <c r="F62" s="36"/>
      <c r="G62" s="10"/>
      <c r="H62" s="59"/>
      <c r="I62" s="59"/>
      <c r="J62" s="222"/>
      <c r="K62" s="222"/>
      <c r="L62" s="16"/>
    </row>
    <row r="63" spans="1:12" ht="15" customHeight="1" x14ac:dyDescent="0.25">
      <c r="A63" s="154"/>
      <c r="B63" s="4">
        <v>45622</v>
      </c>
      <c r="C63" s="5" t="s">
        <v>9</v>
      </c>
      <c r="D63" s="5">
        <v>12</v>
      </c>
      <c r="E63" s="224"/>
      <c r="F63" s="36"/>
      <c r="G63" s="10"/>
      <c r="H63" s="59"/>
      <c r="I63" s="59"/>
      <c r="J63" s="222"/>
      <c r="K63" s="222"/>
      <c r="L63" s="16"/>
    </row>
    <row r="64" spans="1:12" ht="15" customHeight="1" x14ac:dyDescent="0.25">
      <c r="A64" s="154"/>
      <c r="B64" s="4">
        <v>45623</v>
      </c>
      <c r="C64" s="5" t="s">
        <v>11</v>
      </c>
      <c r="D64" s="5">
        <v>13</v>
      </c>
      <c r="E64" s="224"/>
      <c r="F64" s="36"/>
      <c r="G64" s="10"/>
      <c r="H64" s="59"/>
      <c r="I64" s="59"/>
      <c r="J64" s="222"/>
      <c r="K64" s="222"/>
      <c r="L64" s="16"/>
    </row>
    <row r="65" spans="1:12" ht="15" customHeight="1" x14ac:dyDescent="0.25">
      <c r="A65" s="154"/>
      <c r="B65" s="4">
        <v>45624</v>
      </c>
      <c r="C65" s="5" t="s">
        <v>14</v>
      </c>
      <c r="D65" s="5">
        <v>14</v>
      </c>
      <c r="E65" s="224"/>
      <c r="F65" s="36"/>
      <c r="G65" s="10"/>
      <c r="H65" s="59"/>
      <c r="I65" s="59"/>
      <c r="J65" s="222"/>
      <c r="K65" s="222"/>
      <c r="L65" s="16"/>
    </row>
    <row r="66" spans="1:12" ht="15" customHeight="1" x14ac:dyDescent="0.25">
      <c r="A66" s="154"/>
      <c r="B66" s="4">
        <v>45625</v>
      </c>
      <c r="C66" s="5" t="s">
        <v>16</v>
      </c>
      <c r="D66" s="5">
        <v>15</v>
      </c>
      <c r="E66" s="224"/>
      <c r="F66" s="36"/>
      <c r="G66" s="10"/>
      <c r="H66" s="59"/>
      <c r="I66" s="59"/>
      <c r="J66" s="222"/>
      <c r="K66" s="222"/>
      <c r="L66" s="16"/>
    </row>
    <row r="67" spans="1:12" ht="15" customHeight="1" x14ac:dyDescent="0.25">
      <c r="A67" s="61"/>
      <c r="B67" s="62">
        <v>45626</v>
      </c>
      <c r="C67" s="63" t="s">
        <v>18</v>
      </c>
      <c r="D67" s="63"/>
      <c r="E67" s="224"/>
      <c r="F67" s="117"/>
      <c r="G67" s="85"/>
      <c r="H67" s="276"/>
      <c r="I67" s="276"/>
      <c r="J67" s="277"/>
      <c r="K67" s="274"/>
      <c r="L67" s="16"/>
    </row>
    <row r="68" spans="1:12" ht="15" customHeight="1" x14ac:dyDescent="0.25">
      <c r="A68" s="61"/>
      <c r="B68" s="62">
        <v>45627</v>
      </c>
      <c r="C68" s="63" t="s">
        <v>19</v>
      </c>
      <c r="D68" s="63"/>
      <c r="E68" s="224"/>
      <c r="F68" s="117"/>
      <c r="G68" s="85"/>
      <c r="H68" s="276"/>
      <c r="I68" s="276"/>
      <c r="J68" s="277"/>
      <c r="K68" s="274"/>
      <c r="L68" s="16"/>
    </row>
    <row r="69" spans="1:12" ht="15" customHeight="1" x14ac:dyDescent="0.25">
      <c r="A69" s="204" t="s">
        <v>31</v>
      </c>
      <c r="B69" s="4">
        <v>45628</v>
      </c>
      <c r="C69" s="5" t="s">
        <v>7</v>
      </c>
      <c r="D69" s="5">
        <v>16</v>
      </c>
      <c r="E69" s="224"/>
      <c r="F69" s="36"/>
      <c r="G69" s="10"/>
      <c r="H69" s="59"/>
      <c r="I69" s="59"/>
      <c r="J69" s="222"/>
      <c r="K69" s="222"/>
      <c r="L69" s="16"/>
    </row>
    <row r="70" spans="1:12" ht="15" customHeight="1" x14ac:dyDescent="0.25">
      <c r="A70" s="204"/>
      <c r="B70" s="4">
        <v>45629</v>
      </c>
      <c r="C70" s="5" t="s">
        <v>9</v>
      </c>
      <c r="D70" s="5">
        <v>17</v>
      </c>
      <c r="E70" s="224"/>
      <c r="F70" s="36"/>
      <c r="G70" s="10"/>
      <c r="H70" s="59"/>
      <c r="I70" s="59"/>
      <c r="J70" s="222"/>
      <c r="K70" s="222"/>
      <c r="L70" s="16"/>
    </row>
    <row r="71" spans="1:12" ht="15" customHeight="1" x14ac:dyDescent="0.25">
      <c r="A71" s="204"/>
      <c r="B71" s="4">
        <v>45630</v>
      </c>
      <c r="C71" s="5" t="s">
        <v>11</v>
      </c>
      <c r="D71" s="5">
        <v>18</v>
      </c>
      <c r="E71" s="224"/>
      <c r="F71" s="36"/>
      <c r="G71" s="10"/>
      <c r="H71" s="59"/>
      <c r="I71" s="59"/>
      <c r="J71" s="222"/>
      <c r="K71" s="222"/>
      <c r="L71" s="16"/>
    </row>
    <row r="72" spans="1:12" ht="15" customHeight="1" x14ac:dyDescent="0.25">
      <c r="A72" s="204"/>
      <c r="B72" s="4">
        <v>45631</v>
      </c>
      <c r="C72" s="5" t="s">
        <v>14</v>
      </c>
      <c r="D72" s="5">
        <v>19</v>
      </c>
      <c r="E72" s="224"/>
      <c r="F72" s="36"/>
      <c r="G72" s="10"/>
      <c r="H72" s="59"/>
      <c r="I72" s="59"/>
      <c r="J72" s="222"/>
      <c r="K72" s="222"/>
      <c r="L72" s="16"/>
    </row>
    <row r="73" spans="1:12" ht="15" customHeight="1" x14ac:dyDescent="0.25">
      <c r="A73" s="204"/>
      <c r="B73" s="4">
        <v>45632</v>
      </c>
      <c r="C73" s="5" t="s">
        <v>16</v>
      </c>
      <c r="D73" s="5">
        <v>20</v>
      </c>
      <c r="E73" s="225"/>
      <c r="F73" s="36"/>
      <c r="G73" s="10"/>
      <c r="H73" s="59"/>
      <c r="I73" s="59"/>
      <c r="J73" s="222"/>
      <c r="K73" s="222"/>
      <c r="L73" s="16"/>
    </row>
    <row r="74" spans="1:12" ht="15" customHeight="1" x14ac:dyDescent="0.25">
      <c r="A74" s="203" t="s">
        <v>33</v>
      </c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</row>
    <row r="75" spans="1:12" ht="12.75" hidden="1" customHeight="1" x14ac:dyDescent="0.25">
      <c r="C75" s="33"/>
      <c r="D75" s="35"/>
      <c r="E75" s="35"/>
      <c r="F75" s="46"/>
      <c r="G75" s="47"/>
    </row>
    <row r="76" spans="1:12" s="29" customFormat="1" ht="19.5" customHeight="1" x14ac:dyDescent="0.3">
      <c r="D76" s="48">
        <f>COUNT(D7:D73)</f>
        <v>49</v>
      </c>
      <c r="E76" s="29" t="s">
        <v>105</v>
      </c>
      <c r="F76" s="49"/>
      <c r="G76" s="48"/>
    </row>
    <row r="77" spans="1:12" ht="12.75" customHeight="1" x14ac:dyDescent="0.25"/>
  </sheetData>
  <sheetProtection algorithmName="SHA-512" hashValue="8XlN2budGTSsUA3VdAl71pLcMag8VaHD9UzBnrf+CyJT1yBZWM/B5/xchuO3fUudAPF3QniLHW6AD+n8No5QHw==" saltValue="dG6iL4ZDFmcGFydhNRSYFQ==" spinCount="100000" sheet="1" selectLockedCells="1"/>
  <mergeCells count="99">
    <mergeCell ref="I5:I6"/>
    <mergeCell ref="J5:K6"/>
    <mergeCell ref="J17:K17"/>
    <mergeCell ref="A7:A10"/>
    <mergeCell ref="A13:A17"/>
    <mergeCell ref="J11:K11"/>
    <mergeCell ref="J12:K12"/>
    <mergeCell ref="J13:K13"/>
    <mergeCell ref="J14:K14"/>
    <mergeCell ref="J15:K15"/>
    <mergeCell ref="J16:K16"/>
    <mergeCell ref="A20:A24"/>
    <mergeCell ref="E7:E19"/>
    <mergeCell ref="A1:H1"/>
    <mergeCell ref="A5:A6"/>
    <mergeCell ref="B5:B6"/>
    <mergeCell ref="C5:D6"/>
    <mergeCell ref="E5:F6"/>
    <mergeCell ref="G5:H6"/>
    <mergeCell ref="A55:A59"/>
    <mergeCell ref="A62:A66"/>
    <mergeCell ref="A69:A73"/>
    <mergeCell ref="A74:L74"/>
    <mergeCell ref="A27:A31"/>
    <mergeCell ref="A34:A38"/>
    <mergeCell ref="A41:A45"/>
    <mergeCell ref="A48:A52"/>
    <mergeCell ref="J38:K38"/>
    <mergeCell ref="J39:K39"/>
    <mergeCell ref="J40:K40"/>
    <mergeCell ref="J41:K41"/>
    <mergeCell ref="J42:K42"/>
    <mergeCell ref="J43:K43"/>
    <mergeCell ref="J44:K44"/>
    <mergeCell ref="J45:K45"/>
    <mergeCell ref="J18:K18"/>
    <mergeCell ref="J19:K19"/>
    <mergeCell ref="J20:K20"/>
    <mergeCell ref="J21:K21"/>
    <mergeCell ref="J37:K37"/>
    <mergeCell ref="J22:K22"/>
    <mergeCell ref="J23:K23"/>
    <mergeCell ref="J24:K24"/>
    <mergeCell ref="J25:K25"/>
    <mergeCell ref="J26:K26"/>
    <mergeCell ref="J28:K28"/>
    <mergeCell ref="J29:K29"/>
    <mergeCell ref="J30:K30"/>
    <mergeCell ref="J31:K31"/>
    <mergeCell ref="J32:K32"/>
    <mergeCell ref="J33:K33"/>
    <mergeCell ref="J46:K46"/>
    <mergeCell ref="J47:K47"/>
    <mergeCell ref="J48:K48"/>
    <mergeCell ref="L1:L4"/>
    <mergeCell ref="A2:H2"/>
    <mergeCell ref="I2:I3"/>
    <mergeCell ref="A3:H3"/>
    <mergeCell ref="A4:H4"/>
    <mergeCell ref="J4:K4"/>
    <mergeCell ref="I1:K1"/>
    <mergeCell ref="L5:L6"/>
    <mergeCell ref="J7:K7"/>
    <mergeCell ref="J8:K8"/>
    <mergeCell ref="J9:K9"/>
    <mergeCell ref="J10:K10"/>
    <mergeCell ref="J27:K27"/>
    <mergeCell ref="J34:K34"/>
    <mergeCell ref="J35:K35"/>
    <mergeCell ref="J36:K36"/>
    <mergeCell ref="J65:K65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E34:E47"/>
    <mergeCell ref="E20:E33"/>
    <mergeCell ref="J71:K71"/>
    <mergeCell ref="J72:K72"/>
    <mergeCell ref="J73:K73"/>
    <mergeCell ref="E62:E73"/>
    <mergeCell ref="E48:E61"/>
    <mergeCell ref="J66:K66"/>
    <mergeCell ref="J67:K67"/>
    <mergeCell ref="J68:K68"/>
    <mergeCell ref="J69:K69"/>
    <mergeCell ref="J70:K70"/>
    <mergeCell ref="J61:K61"/>
    <mergeCell ref="J62:K62"/>
    <mergeCell ref="J63:K63"/>
    <mergeCell ref="J64:K64"/>
  </mergeCells>
  <phoneticPr fontId="16" type="noConversion"/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CC &amp; PAT</vt:lpstr>
      <vt:lpstr>Gr 10 Term 1</vt:lpstr>
      <vt:lpstr>Gr 10 Term 2</vt:lpstr>
      <vt:lpstr>Gr 10 Term 3</vt:lpstr>
      <vt:lpstr>Gr 10 Term 4</vt:lpstr>
      <vt:lpstr>Gr 11 Term 1</vt:lpstr>
      <vt:lpstr>Gr 11 Term 2</vt:lpstr>
      <vt:lpstr>Gr 11 Term 3</vt:lpstr>
      <vt:lpstr>Gr 11 Term 4</vt:lpstr>
      <vt:lpstr>Gr 12 Term 1</vt:lpstr>
      <vt:lpstr>Gr 12 Term 2</vt:lpstr>
      <vt:lpstr>Gr 12 Term 3</vt:lpstr>
      <vt:lpstr>Gr 12 Term 4</vt:lpstr>
      <vt:lpstr>'CC &amp; PAT'!Print_Area</vt:lpstr>
      <vt:lpstr>'Gr 10 Term 1'!Print_Area</vt:lpstr>
      <vt:lpstr>'Gr 10 Term 2'!Print_Area</vt:lpstr>
      <vt:lpstr>'Gr 10 Term 3'!Print_Area</vt:lpstr>
      <vt:lpstr>'Gr 10 Term 4'!Print_Area</vt:lpstr>
      <vt:lpstr>'Gr 11 Term 1'!Print_Area</vt:lpstr>
      <vt:lpstr>'Gr 11 Term 3'!Print_Area</vt:lpstr>
      <vt:lpstr>'Gr 12 Term 1'!Print_Area</vt:lpstr>
      <vt:lpstr>'Gr 12 Term 2'!Print_Area</vt:lpstr>
      <vt:lpstr>'Gr 12 Term 3'!Print_Area</vt:lpstr>
      <vt:lpstr>'Gr 12 Term 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Pieter Carel PC. Viljoen</dc:creator>
  <cp:keywords/>
  <dc:description/>
  <cp:lastModifiedBy>Pieter Carel PC. Viljoen</cp:lastModifiedBy>
  <cp:revision/>
  <cp:lastPrinted>2023-11-21T08:40:10Z</cp:lastPrinted>
  <dcterms:created xsi:type="dcterms:W3CDTF">2017-07-03T13:27:23Z</dcterms:created>
  <dcterms:modified xsi:type="dcterms:W3CDTF">2023-11-21T08:41:24Z</dcterms:modified>
  <cp:category/>
  <cp:contentStatus/>
</cp:coreProperties>
</file>